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Gemeente Smallingerland/EA repromachines 2022/aanbestedingsdocument en bijlagen/concept/"/>
    </mc:Choice>
  </mc:AlternateContent>
  <xr:revisionPtr revIDLastSave="0" documentId="13_ncr:1_{BCB5F638-AC83-234C-B5B8-5D377BE5E5D6}" xr6:coauthVersionLast="47" xr6:coauthVersionMax="47" xr10:uidLastSave="{00000000-0000-0000-0000-000000000000}"/>
  <bookViews>
    <workbookView xWindow="0" yWindow="500" windowWidth="28800" windowHeight="15800" xr2:uid="{26A0E56A-9CA4-EB40-BF12-5B4691CBE874}"/>
  </bookViews>
  <sheets>
    <sheet name="Waarde kwaliteit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3" i="2" l="1"/>
  <c r="C13" i="2"/>
  <c r="B13" i="2"/>
  <c r="F20" i="2"/>
  <c r="E21" i="2"/>
  <c r="E23" i="2"/>
  <c r="D23" i="2"/>
  <c r="C23" i="2"/>
  <c r="B23" i="2"/>
  <c r="E3" i="2"/>
  <c r="E29" i="2"/>
  <c r="F12" i="2"/>
  <c r="B11" i="2"/>
  <c r="D21" i="2"/>
  <c r="C21" i="2"/>
  <c r="B21" i="2"/>
  <c r="B31" i="2"/>
  <c r="B19" i="2"/>
  <c r="C19" i="2"/>
  <c r="D19" i="2"/>
  <c r="E19" i="2"/>
  <c r="C11" i="2"/>
  <c r="D11" i="2"/>
  <c r="F19" i="2"/>
  <c r="F11" i="2"/>
</calcChain>
</file>

<file path=xl/sharedStrings.xml><?xml version="1.0" encoding="utf-8"?>
<sst xmlns="http://schemas.openxmlformats.org/spreadsheetml/2006/main" count="46" uniqueCount="35">
  <si>
    <t>4 goed</t>
  </si>
  <si>
    <t>3 voldoende</t>
  </si>
  <si>
    <t>2 matig</t>
  </si>
  <si>
    <t>1 onvoldoende</t>
  </si>
  <si>
    <t>5 uitmuntend</t>
  </si>
  <si>
    <t>KO</t>
  </si>
  <si>
    <t>SCORE</t>
  </si>
  <si>
    <t>Totaal:</t>
  </si>
  <si>
    <t>Percentage</t>
  </si>
  <si>
    <t>Beter dan eigen afdrukken</t>
  </si>
  <si>
    <t>Vergelijkbaar met eigen afdrukken</t>
  </si>
  <si>
    <t>Onacceptabel</t>
  </si>
  <si>
    <t>Factor:</t>
  </si>
  <si>
    <t>Te behalen bonuswaarde</t>
  </si>
  <si>
    <t>Totaal</t>
  </si>
  <si>
    <t>Geen bonuswaarde</t>
  </si>
  <si>
    <t>Geen contractvolume</t>
  </si>
  <si>
    <t>Contractvolume</t>
  </si>
  <si>
    <t>Beantwoording open vragen bijlage 6</t>
  </si>
  <si>
    <t>Afdrukkwaliteit</t>
  </si>
  <si>
    <t>Matig</t>
  </si>
  <si>
    <t>Wensen bijlage 2b</t>
  </si>
  <si>
    <t>Totaal kwaliteit en contractvolume</t>
  </si>
  <si>
    <t>Wens 1: Afdruksnelheden niet meer dan 15% teruglopen.</t>
  </si>
  <si>
    <t>Wens 2: Afdruksnelheden niet meer dan 30% teruglopen.</t>
  </si>
  <si>
    <t xml:space="preserve">Wens 3: Wens 1: Afdruksnelheden niet meer dan 20% teruglopen.	</t>
  </si>
  <si>
    <t>Proefopdracht 1
Print</t>
  </si>
  <si>
    <t>Proefopdracht 2
Print</t>
  </si>
  <si>
    <t>Proefopdracht 1
Kopie</t>
  </si>
  <si>
    <t xml:space="preserve">Wens 5: 340 gr/m2 dubbelzijdig verwerkbaar. </t>
  </si>
  <si>
    <t xml:space="preserve">Wens 4: 340 gr/m2 enkelzijdig verwerkbaar. </t>
  </si>
  <si>
    <t>Vraag 1
SROI en Duurzaamheid</t>
  </si>
  <si>
    <t>Vraag 2
Plan van aanpak</t>
  </si>
  <si>
    <t>Vraag 3
Training</t>
  </si>
  <si>
    <t>Vraag 4
Beheersmaatregelen kwaliteit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</si>
</sst>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€&quot;\ #,##0.0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5" fillId="5" borderId="1" xfId="0" applyFont="1" applyFill="1" applyBorder="1" applyAlignment="1">
      <alignment horizontal="justify" vertical="center" wrapText="1"/>
    </xf>
    <xf numFmtId="0" fontId="8" fillId="0" borderId="0" xfId="0" applyFont="1"/>
    <xf numFmtId="9" fontId="9" fillId="5" borderId="1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justify" vertical="center" wrapText="1"/>
    </xf>
    <xf numFmtId="164" fontId="3" fillId="2" borderId="4" xfId="0" applyNumberFormat="1" applyFont="1" applyFill="1" applyBorder="1" applyAlignment="1">
      <alignment horizontal="justify" vertical="center" wrapText="1"/>
    </xf>
    <xf numFmtId="9" fontId="2" fillId="0" borderId="1" xfId="1" applyFont="1" applyBorder="1"/>
    <xf numFmtId="0" fontId="5" fillId="3" borderId="2" xfId="0" applyFont="1" applyFill="1" applyBorder="1" applyAlignment="1">
      <alignment horizontal="justify" vertical="center" wrapText="1"/>
    </xf>
    <xf numFmtId="0" fontId="3" fillId="2" borderId="4" xfId="2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Border="1"/>
    <xf numFmtId="9" fontId="2" fillId="0" borderId="0" xfId="1" applyFont="1" applyBorder="1"/>
    <xf numFmtId="164" fontId="2" fillId="7" borderId="1" xfId="0" applyNumberFormat="1" applyFont="1" applyFill="1" applyBorder="1" applyAlignment="1">
      <alignment horizontal="center" vertical="center"/>
    </xf>
    <xf numFmtId="164" fontId="0" fillId="7" borderId="1" xfId="0" applyNumberFormat="1" applyFill="1" applyBorder="1" applyAlignment="1">
      <alignment vertical="center"/>
    </xf>
    <xf numFmtId="164" fontId="0" fillId="0" borderId="0" xfId="0" applyNumberFormat="1"/>
    <xf numFmtId="0" fontId="6" fillId="3" borderId="2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justify" vertical="center" wrapText="1"/>
    </xf>
  </cellXfs>
  <cellStyles count="3">
    <cellStyle name="Komma" xfId="2" builtinId="3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K41"/>
  <sheetViews>
    <sheetView showGridLines="0" tabSelected="1" topLeftCell="A11" zoomScale="225" zoomScaleNormal="190" workbookViewId="0">
      <selection activeCell="C13" sqref="A1:XFD1048576"/>
    </sheetView>
  </sheetViews>
  <sheetFormatPr baseColWidth="10" defaultColWidth="11" defaultRowHeight="16" x14ac:dyDescent="0.2"/>
  <cols>
    <col min="1" max="1" width="26.83203125" customWidth="1"/>
    <col min="2" max="6" width="15.83203125" customWidth="1"/>
    <col min="7" max="9" width="12.83203125" customWidth="1"/>
  </cols>
  <sheetData>
    <row r="1" spans="1:11" ht="22" customHeight="1" thickBot="1" x14ac:dyDescent="0.25">
      <c r="A1" s="33" t="s">
        <v>21</v>
      </c>
      <c r="B1" s="34"/>
      <c r="C1" s="34"/>
      <c r="D1" s="34"/>
      <c r="E1" s="34"/>
      <c r="F1" s="1"/>
      <c r="G1" s="1"/>
      <c r="H1" s="1"/>
      <c r="I1" s="1"/>
      <c r="J1" s="1"/>
      <c r="K1" s="1"/>
    </row>
    <row r="2" spans="1:11" ht="22" customHeight="1" thickBot="1" x14ac:dyDescent="0.25">
      <c r="A2" s="24"/>
      <c r="B2" s="25"/>
      <c r="C2" s="26" t="s">
        <v>13</v>
      </c>
      <c r="D2" s="27"/>
      <c r="E2" s="4" t="s">
        <v>14</v>
      </c>
      <c r="F2" s="16"/>
      <c r="G2" s="1"/>
      <c r="H2" s="1"/>
      <c r="I2" s="1"/>
      <c r="J2" s="1"/>
    </row>
    <row r="3" spans="1:11" ht="22" customHeight="1" thickBot="1" x14ac:dyDescent="0.25">
      <c r="A3" s="24" t="s">
        <v>23</v>
      </c>
      <c r="B3" s="25"/>
      <c r="C3" s="22">
        <v>5000</v>
      </c>
      <c r="D3" s="23"/>
      <c r="E3" s="18">
        <f>SUM(C3:D7)</f>
        <v>25000</v>
      </c>
      <c r="F3" s="17"/>
      <c r="G3" s="1"/>
      <c r="H3" s="1"/>
      <c r="I3" s="1"/>
      <c r="J3" s="1"/>
    </row>
    <row r="4" spans="1:11" ht="22" customHeight="1" thickBot="1" x14ac:dyDescent="0.25">
      <c r="A4" s="24" t="s">
        <v>24</v>
      </c>
      <c r="B4" s="25"/>
      <c r="C4" s="22">
        <v>5000</v>
      </c>
      <c r="D4" s="23"/>
      <c r="F4" s="17"/>
      <c r="G4" s="1"/>
      <c r="H4" s="1"/>
      <c r="I4" s="1"/>
      <c r="J4" s="1"/>
    </row>
    <row r="5" spans="1:11" ht="22" customHeight="1" thickBot="1" x14ac:dyDescent="0.25">
      <c r="A5" s="24" t="s">
        <v>25</v>
      </c>
      <c r="B5" s="25"/>
      <c r="C5" s="22">
        <v>5000</v>
      </c>
      <c r="D5" s="23"/>
      <c r="F5" s="17"/>
      <c r="G5" s="1"/>
      <c r="H5" s="1"/>
      <c r="I5" s="1"/>
      <c r="J5" s="1"/>
    </row>
    <row r="6" spans="1:11" ht="22" customHeight="1" thickBot="1" x14ac:dyDescent="0.25">
      <c r="A6" s="24" t="s">
        <v>30</v>
      </c>
      <c r="B6" s="25"/>
      <c r="C6" s="22">
        <v>5000</v>
      </c>
      <c r="D6" s="23"/>
    </row>
    <row r="7" spans="1:11" ht="22" customHeight="1" thickBot="1" x14ac:dyDescent="0.25">
      <c r="A7" s="24" t="s">
        <v>29</v>
      </c>
      <c r="B7" s="25"/>
      <c r="C7" s="22">
        <v>5000</v>
      </c>
      <c r="D7" s="23"/>
    </row>
    <row r="8" spans="1:11" ht="10" customHeight="1" x14ac:dyDescent="0.2">
      <c r="A8" s="6"/>
      <c r="B8" s="6"/>
      <c r="C8" s="6"/>
      <c r="D8" s="6"/>
      <c r="E8" s="6"/>
      <c r="F8" s="6"/>
      <c r="G8" s="6"/>
      <c r="H8" s="6"/>
    </row>
    <row r="9" spans="1:11" ht="22" customHeight="1" thickBot="1" x14ac:dyDescent="0.25">
      <c r="A9" s="31" t="s">
        <v>19</v>
      </c>
      <c r="B9" s="32"/>
      <c r="C9" s="32"/>
      <c r="D9" s="32"/>
      <c r="E9" s="32"/>
      <c r="F9" s="32"/>
    </row>
    <row r="10" spans="1:11" ht="25" customHeight="1" thickBot="1" x14ac:dyDescent="0.25">
      <c r="A10" s="35"/>
      <c r="B10" s="21" t="s">
        <v>26</v>
      </c>
      <c r="C10" s="21" t="s">
        <v>28</v>
      </c>
      <c r="D10" s="21" t="s">
        <v>27</v>
      </c>
      <c r="E10" s="15" t="s">
        <v>12</v>
      </c>
      <c r="F10" s="4" t="s">
        <v>7</v>
      </c>
    </row>
    <row r="11" spans="1:11" ht="22" customHeight="1" thickBot="1" x14ac:dyDescent="0.25">
      <c r="A11" s="5" t="s">
        <v>8</v>
      </c>
      <c r="B11" s="7">
        <f>(B12*$E$12)/$F$12</f>
        <v>0.33333333333333331</v>
      </c>
      <c r="C11" s="7">
        <f>(C12*$E$12)/$F$12</f>
        <v>0.33333333333333331</v>
      </c>
      <c r="D11" s="7">
        <f>(D12*$E$12)/$F$12</f>
        <v>0.33333333333333331</v>
      </c>
      <c r="E11" s="4"/>
      <c r="F11" s="10">
        <f>B11+C11+D11</f>
        <v>1</v>
      </c>
    </row>
    <row r="12" spans="1:11" ht="22" customHeight="1" thickBot="1" x14ac:dyDescent="0.25">
      <c r="A12" s="11" t="s">
        <v>9</v>
      </c>
      <c r="B12" s="12">
        <v>1000</v>
      </c>
      <c r="C12" s="12">
        <v>1000</v>
      </c>
      <c r="D12" s="12">
        <v>1000</v>
      </c>
      <c r="E12" s="14">
        <v>15</v>
      </c>
      <c r="F12" s="18">
        <f>(B12+C12+D12)*E12</f>
        <v>45000</v>
      </c>
    </row>
    <row r="13" spans="1:11" ht="22" customHeight="1" thickBot="1" x14ac:dyDescent="0.25">
      <c r="A13" s="11" t="s">
        <v>10</v>
      </c>
      <c r="B13" s="12">
        <f>B12/2</f>
        <v>500</v>
      </c>
      <c r="C13" s="12">
        <f>C12/2</f>
        <v>500</v>
      </c>
      <c r="D13" s="12">
        <f>D12/2</f>
        <v>500</v>
      </c>
      <c r="F13" s="20"/>
    </row>
    <row r="14" spans="1:11" ht="22" customHeight="1" thickBot="1" x14ac:dyDescent="0.25">
      <c r="A14" s="11" t="s">
        <v>20</v>
      </c>
      <c r="B14" s="12">
        <v>0</v>
      </c>
      <c r="C14" s="12">
        <v>0</v>
      </c>
      <c r="D14" s="12">
        <v>0</v>
      </c>
    </row>
    <row r="15" spans="1:11" ht="22" customHeight="1" thickBot="1" x14ac:dyDescent="0.25">
      <c r="A15" s="11" t="s">
        <v>11</v>
      </c>
      <c r="B15" s="13" t="s">
        <v>5</v>
      </c>
      <c r="C15" s="13" t="s">
        <v>5</v>
      </c>
      <c r="D15" s="13" t="s">
        <v>5</v>
      </c>
    </row>
    <row r="16" spans="1:11" ht="10" customHeight="1" x14ac:dyDescent="0.2">
      <c r="A16" s="6"/>
      <c r="B16" s="6"/>
      <c r="C16" s="6"/>
      <c r="D16" s="6"/>
      <c r="E16" s="6"/>
      <c r="F16" s="6"/>
      <c r="G16" s="6"/>
      <c r="H16" s="6"/>
    </row>
    <row r="17" spans="1:11" ht="22" customHeight="1" thickBot="1" x14ac:dyDescent="0.25">
      <c r="A17" s="31" t="s">
        <v>18</v>
      </c>
      <c r="B17" s="32"/>
      <c r="C17" s="32"/>
      <c r="D17" s="32"/>
      <c r="E17" s="32"/>
      <c r="F17" s="32"/>
      <c r="G17" s="32"/>
      <c r="H17" s="1"/>
      <c r="I17" s="1"/>
      <c r="J17" s="1"/>
    </row>
    <row r="18" spans="1:11" ht="37" thickBot="1" x14ac:dyDescent="0.25">
      <c r="A18" s="2" t="s">
        <v>6</v>
      </c>
      <c r="B18" s="3" t="s">
        <v>31</v>
      </c>
      <c r="C18" s="3" t="s">
        <v>32</v>
      </c>
      <c r="D18" s="3" t="s">
        <v>33</v>
      </c>
      <c r="E18" s="3" t="s">
        <v>34</v>
      </c>
      <c r="F18" s="4" t="s">
        <v>7</v>
      </c>
      <c r="G18" s="1"/>
      <c r="H18" s="1"/>
      <c r="I18" s="1"/>
      <c r="J18" s="1"/>
    </row>
    <row r="19" spans="1:11" ht="22" customHeight="1" thickBot="1" x14ac:dyDescent="0.25">
      <c r="A19" s="5" t="s">
        <v>8</v>
      </c>
      <c r="B19" s="7">
        <f>(B20/$F$20)</f>
        <v>0.42857142857142855</v>
      </c>
      <c r="C19" s="7">
        <f>(C20/$F$20)</f>
        <v>0.2857142857142857</v>
      </c>
      <c r="D19" s="7">
        <f>(D20/$F$20)</f>
        <v>0.14285714285714285</v>
      </c>
      <c r="E19" s="7">
        <f>(E20/$F$20)</f>
        <v>0.14285714285714285</v>
      </c>
      <c r="F19" s="10">
        <f>SUM(B19:E19)</f>
        <v>0.99999999999999978</v>
      </c>
      <c r="G19" s="1"/>
      <c r="H19" s="1"/>
      <c r="I19" s="1"/>
      <c r="J19" s="1"/>
    </row>
    <row r="20" spans="1:11" ht="22" customHeight="1" thickBot="1" x14ac:dyDescent="0.25">
      <c r="A20" s="2" t="s">
        <v>4</v>
      </c>
      <c r="B20" s="9">
        <v>15000</v>
      </c>
      <c r="C20" s="9">
        <v>10000</v>
      </c>
      <c r="D20" s="9">
        <v>5000</v>
      </c>
      <c r="E20" s="9">
        <v>5000</v>
      </c>
      <c r="F20" s="18">
        <f>B20+C20+D20+E20</f>
        <v>35000</v>
      </c>
      <c r="G20" s="1"/>
      <c r="H20" s="1"/>
      <c r="I20" s="1"/>
      <c r="J20" s="1"/>
    </row>
    <row r="21" spans="1:11" ht="22" customHeight="1" thickBot="1" x14ac:dyDescent="0.25">
      <c r="A21" s="2" t="s">
        <v>0</v>
      </c>
      <c r="B21" s="9">
        <f>B20*0.5</f>
        <v>7500</v>
      </c>
      <c r="C21" s="9">
        <f t="shared" ref="C21:E21" si="0">C20*0.5</f>
        <v>5000</v>
      </c>
      <c r="D21" s="9">
        <f t="shared" si="0"/>
        <v>2500</v>
      </c>
      <c r="E21" s="9">
        <f t="shared" si="0"/>
        <v>2500</v>
      </c>
    </row>
    <row r="22" spans="1:11" ht="22" customHeight="1" thickBot="1" x14ac:dyDescent="0.25">
      <c r="A22" s="2" t="s">
        <v>1</v>
      </c>
      <c r="B22" s="9">
        <v>0</v>
      </c>
      <c r="C22" s="9">
        <v>0</v>
      </c>
      <c r="D22" s="9">
        <v>0</v>
      </c>
      <c r="E22" s="9">
        <v>0</v>
      </c>
    </row>
    <row r="23" spans="1:11" ht="22" customHeight="1" thickBot="1" x14ac:dyDescent="0.25">
      <c r="A23" s="2" t="s">
        <v>2</v>
      </c>
      <c r="B23" s="9">
        <f>0-B20</f>
        <v>-15000</v>
      </c>
      <c r="C23" s="9">
        <f>0-C20</f>
        <v>-10000</v>
      </c>
      <c r="D23" s="9">
        <f>0-D20</f>
        <v>-5000</v>
      </c>
      <c r="E23" s="9">
        <f>0-E20</f>
        <v>-5000</v>
      </c>
    </row>
    <row r="24" spans="1:11" ht="22" customHeight="1" thickBot="1" x14ac:dyDescent="0.25">
      <c r="A24" s="2" t="s">
        <v>3</v>
      </c>
      <c r="B24" s="8" t="s">
        <v>5</v>
      </c>
      <c r="C24" s="8" t="s">
        <v>5</v>
      </c>
      <c r="D24" s="8" t="s">
        <v>5</v>
      </c>
      <c r="E24" s="8" t="s">
        <v>5</v>
      </c>
    </row>
    <row r="25" spans="1:11" ht="10" customHeight="1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1" ht="22" customHeight="1" thickBot="1" x14ac:dyDescent="0.25">
      <c r="A26" s="28" t="s">
        <v>17</v>
      </c>
      <c r="B26" s="29"/>
      <c r="C26" s="29"/>
      <c r="D26" s="29"/>
      <c r="E26" s="30"/>
      <c r="F26" s="1"/>
      <c r="G26" s="1"/>
      <c r="H26" s="1"/>
      <c r="I26" s="1"/>
      <c r="J26" s="1"/>
      <c r="K26" s="1"/>
    </row>
    <row r="27" spans="1:11" ht="22" customHeight="1" thickBot="1" x14ac:dyDescent="0.25">
      <c r="A27" s="24"/>
      <c r="B27" s="25"/>
      <c r="C27" s="26" t="s">
        <v>13</v>
      </c>
      <c r="D27" s="27"/>
      <c r="E27" s="4" t="s">
        <v>14</v>
      </c>
      <c r="F27" s="16"/>
      <c r="G27" s="1"/>
      <c r="H27" s="1"/>
      <c r="I27" s="1"/>
      <c r="J27" s="1"/>
    </row>
    <row r="28" spans="1:11" ht="22" customHeight="1" thickBot="1" x14ac:dyDescent="0.25">
      <c r="A28" s="24" t="s">
        <v>16</v>
      </c>
      <c r="B28" s="25"/>
      <c r="C28" s="22">
        <v>50000</v>
      </c>
      <c r="D28" s="23"/>
      <c r="E28" s="10"/>
      <c r="F28" s="17"/>
      <c r="G28" s="1"/>
      <c r="H28" s="1"/>
      <c r="I28" s="1"/>
      <c r="J28" s="1"/>
    </row>
    <row r="29" spans="1:11" ht="22" customHeight="1" thickBot="1" x14ac:dyDescent="0.25">
      <c r="A29" s="24" t="s">
        <v>17</v>
      </c>
      <c r="B29" s="25"/>
      <c r="C29" s="22" t="s">
        <v>15</v>
      </c>
      <c r="D29" s="23"/>
      <c r="E29" s="18">
        <f>C28</f>
        <v>50000</v>
      </c>
      <c r="F29" s="17"/>
      <c r="G29" s="1"/>
      <c r="H29" s="1"/>
      <c r="I29" s="1"/>
      <c r="J29" s="1"/>
    </row>
    <row r="30" spans="1:11" ht="22" customHeight="1" thickBot="1" x14ac:dyDescent="0.25">
      <c r="A30" s="6"/>
      <c r="B30" s="6"/>
      <c r="C30" s="6"/>
      <c r="D30" s="6"/>
    </row>
    <row r="31" spans="1:11" ht="22" customHeight="1" thickBot="1" x14ac:dyDescent="0.25">
      <c r="A31" s="2" t="s">
        <v>22</v>
      </c>
      <c r="B31" s="19">
        <f>F12+F20+E3+E29</f>
        <v>155000</v>
      </c>
      <c r="C31" s="6"/>
      <c r="D31" s="6"/>
    </row>
    <row r="32" spans="1:11" ht="10" customHeight="1" x14ac:dyDescent="0.2">
      <c r="A32" s="6"/>
      <c r="B32" s="6"/>
      <c r="C32" s="6"/>
      <c r="D32" s="6"/>
      <c r="E32" s="6"/>
      <c r="F32" s="6"/>
      <c r="G32" s="6"/>
      <c r="H32" s="6"/>
    </row>
    <row r="33" spans="1:8" ht="22" customHeight="1" x14ac:dyDescent="0.2">
      <c r="A33" s="6"/>
      <c r="B33" s="6"/>
      <c r="C33" s="6"/>
      <c r="D33" s="6"/>
      <c r="E33" s="6"/>
      <c r="F33" s="6"/>
      <c r="G33" s="6"/>
      <c r="H33" s="6"/>
    </row>
    <row r="34" spans="1:8" x14ac:dyDescent="0.2">
      <c r="A34" s="6"/>
      <c r="B34" s="6"/>
      <c r="C34" s="6"/>
      <c r="D34" s="6"/>
      <c r="E34" s="6"/>
      <c r="F34" s="6"/>
      <c r="G34" s="6"/>
      <c r="H34" s="6"/>
    </row>
    <row r="35" spans="1:8" x14ac:dyDescent="0.2">
      <c r="A35" s="6"/>
      <c r="B35" s="6"/>
      <c r="C35" s="6"/>
      <c r="D35" s="6"/>
      <c r="E35" s="6"/>
      <c r="F35" s="6"/>
      <c r="G35" s="6"/>
      <c r="H35" s="6"/>
    </row>
    <row r="36" spans="1:8" x14ac:dyDescent="0.2">
      <c r="A36" s="6"/>
      <c r="B36" s="6"/>
      <c r="C36" s="6"/>
      <c r="D36" s="6"/>
      <c r="E36" s="6"/>
      <c r="F36" s="6"/>
      <c r="G36" s="6"/>
      <c r="H36" s="6"/>
    </row>
    <row r="37" spans="1:8" x14ac:dyDescent="0.2">
      <c r="A37" s="6"/>
      <c r="B37" s="6"/>
      <c r="C37" s="6"/>
      <c r="D37" s="6"/>
      <c r="E37" s="6"/>
      <c r="F37" s="6"/>
      <c r="G37" s="6"/>
      <c r="H37" s="6"/>
    </row>
    <row r="38" spans="1:8" x14ac:dyDescent="0.2">
      <c r="A38" s="6"/>
      <c r="B38" s="6"/>
      <c r="C38" s="6"/>
      <c r="D38" s="6"/>
      <c r="E38" s="6"/>
      <c r="F38" s="6"/>
      <c r="G38" s="6"/>
      <c r="H38" s="6"/>
    </row>
    <row r="39" spans="1:8" x14ac:dyDescent="0.2">
      <c r="A39" s="6"/>
      <c r="B39" s="6"/>
      <c r="C39" s="6"/>
      <c r="D39" s="6"/>
      <c r="E39" s="6"/>
      <c r="F39" s="6"/>
      <c r="G39" s="6"/>
      <c r="H39" s="6"/>
    </row>
    <row r="40" spans="1:8" x14ac:dyDescent="0.2">
      <c r="E40" s="6"/>
      <c r="F40" s="6"/>
      <c r="G40" s="6"/>
      <c r="H40" s="6"/>
    </row>
    <row r="41" spans="1:8" x14ac:dyDescent="0.2">
      <c r="E41" s="6"/>
      <c r="F41" s="6"/>
      <c r="G41" s="6"/>
      <c r="H41" s="6"/>
    </row>
  </sheetData>
  <sheetProtection algorithmName="SHA-512" hashValue="D0o5UrBaXR1WgXQuaudJ5VgIblcC7X1rqLwkduq0sHv0Qyy3gy0U9/sMsgL//TaDlCqMMWiIFh6iDspxR1ghIQ==" saltValue="ke/IL2ziYpkOQeB5wdVzJQ==" spinCount="100000" sheet="1" objects="1" scenarios="1"/>
  <mergeCells count="23">
    <mergeCell ref="A1:E1"/>
    <mergeCell ref="A10"/>
    <mergeCell ref="A17:G17"/>
    <mergeCell ref="A7:B7"/>
    <mergeCell ref="C7:D7"/>
    <mergeCell ref="A2:B2"/>
    <mergeCell ref="C2:D2"/>
    <mergeCell ref="A3:B3"/>
    <mergeCell ref="A6:B6"/>
    <mergeCell ref="C6:D6"/>
    <mergeCell ref="C3:D3"/>
    <mergeCell ref="A4:B4"/>
    <mergeCell ref="A5:B5"/>
    <mergeCell ref="C4:D4"/>
    <mergeCell ref="C5:D5"/>
    <mergeCell ref="A28:B28"/>
    <mergeCell ref="C28:D28"/>
    <mergeCell ref="A29:B29"/>
    <mergeCell ref="C29:D29"/>
    <mergeCell ref="A27:B27"/>
    <mergeCell ref="C27:D27"/>
    <mergeCell ref="A26:E26"/>
    <mergeCell ref="A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 kwaliteit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>Saskia Roos</cp:lastModifiedBy>
  <dcterms:created xsi:type="dcterms:W3CDTF">2020-03-23T12:24:07Z</dcterms:created>
  <dcterms:modified xsi:type="dcterms:W3CDTF">2022-08-26T09:59:45Z</dcterms:modified>
  <cp:category/>
</cp:coreProperties>
</file>