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4\OneDrive - Gemeente Amersfoort\! Amersfoort\!! Lopende Aanbestedingen\Aanbesteding Kruidenrijkgras perceel Oost\Te publiceren\"/>
    </mc:Choice>
  </mc:AlternateContent>
  <xr:revisionPtr revIDLastSave="0" documentId="13_ncr:1_{98F57FC0-DDF6-4B41-A2DC-5C1F15563545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3" i="1" l="1"/>
  <c r="G28" i="1"/>
  <c r="E18" i="1"/>
  <c r="E17" i="1"/>
  <c r="E12" i="1"/>
  <c r="E11" i="1"/>
  <c r="G20" i="1" l="1"/>
  <c r="G14" i="1"/>
  <c r="G47" i="1" s="1"/>
</calcChain>
</file>

<file path=xl/sharedStrings.xml><?xml version="1.0" encoding="utf-8"?>
<sst xmlns="http://schemas.openxmlformats.org/spreadsheetml/2006/main" count="43" uniqueCount="36">
  <si>
    <t xml:space="preserve">Inschrijver: </t>
  </si>
  <si>
    <t>in te vullen door beoordelingscomissie</t>
  </si>
  <si>
    <t>LET OP: Er mag hier niets ingevuld worden door de inschrijver</t>
  </si>
  <si>
    <t xml:space="preserve">LET OP: Er mag maar 1 optie aangegeven worden </t>
  </si>
  <si>
    <t>Fictieve aanneemsom:</t>
  </si>
  <si>
    <t xml:space="preserve">Toelichting: </t>
  </si>
  <si>
    <t>= tussenresultaat</t>
  </si>
  <si>
    <t>= invulveld inschrijver</t>
  </si>
  <si>
    <t>= invulveld beoordelingscommissie</t>
  </si>
  <si>
    <t>ja=1/nee=0</t>
  </si>
  <si>
    <t xml:space="preserve">   </t>
  </si>
  <si>
    <t>Inschrijfbedrag excusief BTW</t>
  </si>
  <si>
    <t>A.1.: Verhogen ontwikkelingsfase R en H1:</t>
  </si>
  <si>
    <t>Ten opzichte van 0-meting 2022 is eind 2023 minimaal 25% van de oppervlakte fase R en H1 ontwikkeld naar H2 (of H3) en de oppervlakte H3 minimaal gelijkblijvend</t>
  </si>
  <si>
    <t>Totaal fictieve korting Verhogen ontwikkelingsfase R en H1</t>
  </si>
  <si>
    <t>Ten opzichte van 0-meting 2022 is eind 2023 minimaal 50% van de oppervlakte fase R en H1 ontwikkeld naar H2 (of H3) en de oppervlakte H3 minimaal gelijkblijvend</t>
  </si>
  <si>
    <t>A.2.: Verhogen ontwikkelingsfase H2:</t>
  </si>
  <si>
    <t>Ten opzichte van 0-meting 2022 is eind 2023 95% van de oppervlakte gelijkblijvend en 5% doorontwikkeld naar H3 en de oppervlakte H3 minimaal gelijkblijvend</t>
  </si>
  <si>
    <t>Totaal fictieve korting Verhogen ontwikkelingsfase H2</t>
  </si>
  <si>
    <t>Ten opzichte van 0-meting 2022 is eind 2023 90% van de oppervlakte gelijkblijvend en 10% doorontwikkeld naar H3 en de oppervlakte H3 minimaal gelijkblijvend</t>
  </si>
  <si>
    <t>A.3.: Verhogen biodiversiteit PVA</t>
  </si>
  <si>
    <t xml:space="preserve">Fictieve korting voor dit criterium is op basis van beoordeling van de commissie </t>
  </si>
  <si>
    <t>Totaal fictieve korting A.3. Verhogen biodiversiteit PVA</t>
  </si>
  <si>
    <t>B.1.: Duurzaamheid, te gebruiken brandstof</t>
  </si>
  <si>
    <t>Maximale fictieve korting is € 20.000,=</t>
  </si>
  <si>
    <t>B.2.: Duurzaamheid Hergebruik vrijgekomen materialen</t>
  </si>
  <si>
    <t>Biodiversiteit</t>
  </si>
  <si>
    <t>Hergebruik vrijgekomen materialen</t>
  </si>
  <si>
    <t>van het plan van aanpak. Maximale fictieve korting is € 20.000,=</t>
  </si>
  <si>
    <t>Totaal fictieve korting B.2. Hergebruik vrijgekomen materialen PVA</t>
  </si>
  <si>
    <t>= eindresultaat</t>
  </si>
  <si>
    <t>in te vullen in separate tabel (Bijlage J)</t>
  </si>
  <si>
    <t>Fictieve korting voor dit criterium is op basis van invulling Bijlage J</t>
  </si>
  <si>
    <t>van het plan van aanpak. Maximale fictieve korting is € 25.000,=</t>
  </si>
  <si>
    <t>Bijlage I</t>
  </si>
  <si>
    <t>Onderhoud kruidenrijk gras en watergangen gebied Oost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</si>
</sst>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_ [$€-413]\ * #,##0.00_ ;_ [$€-413]\ * \-#,##0.00_ ;_ [$€-413]\ * &quot;-&quot;??_ ;_ @_ "/>
    <numFmt numFmtId="166" formatCode="[$€-413]\ #,##0.00;[$€-413]\ \-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4"/>
      <color theme="1"/>
      <name val="Calibri"/>
      <family val="2"/>
    </font>
    <font>
      <sz val="9"/>
      <color theme="1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33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0">
    <xf numFmtId="0" fontId="0" fillId="0" borderId="0" xfId="0"/>
    <xf numFmtId="0" fontId="4" fillId="4" borderId="10" xfId="0" applyFont="1" applyFill="1" applyBorder="1" applyProtection="1">
      <protection locked="0"/>
    </xf>
    <xf numFmtId="164" fontId="5" fillId="4" borderId="1" xfId="0" applyNumberFormat="1" applyFont="1" applyFill="1" applyBorder="1" applyProtection="1">
      <protection locked="0"/>
    </xf>
    <xf numFmtId="0" fontId="4" fillId="4" borderId="1" xfId="0" applyFont="1" applyFill="1" applyBorder="1" applyProtection="1">
      <protection locked="0"/>
    </xf>
    <xf numFmtId="0" fontId="4" fillId="4" borderId="11" xfId="0" applyFont="1" applyFill="1" applyBorder="1" applyProtection="1">
      <protection locked="0"/>
    </xf>
    <xf numFmtId="0" fontId="4" fillId="4" borderId="12" xfId="0" applyFont="1" applyFill="1" applyBorder="1" applyProtection="1">
      <protection locked="0"/>
    </xf>
    <xf numFmtId="0" fontId="4" fillId="0" borderId="0" xfId="0" applyFont="1" applyProtection="1"/>
    <xf numFmtId="0" fontId="4" fillId="0" borderId="0" xfId="0" applyFont="1" applyBorder="1" applyProtection="1"/>
    <xf numFmtId="0" fontId="4" fillId="0" borderId="0" xfId="0" applyFont="1" applyFill="1" applyBorder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Protection="1"/>
    <xf numFmtId="0" fontId="4" fillId="0" borderId="5" xfId="0" applyFont="1" applyBorder="1" applyProtection="1"/>
    <xf numFmtId="43" fontId="4" fillId="0" borderId="0" xfId="1" applyFont="1" applyProtection="1"/>
    <xf numFmtId="0" fontId="0" fillId="0" borderId="6" xfId="0" applyFont="1" applyBorder="1" applyProtection="1"/>
    <xf numFmtId="43" fontId="4" fillId="0" borderId="0" xfId="1" applyFont="1" applyFill="1" applyBorder="1" applyProtection="1"/>
    <xf numFmtId="164" fontId="5" fillId="3" borderId="1" xfId="0" applyNumberFormat="1" applyFont="1" applyFill="1" applyBorder="1" applyProtection="1"/>
    <xf numFmtId="44" fontId="4" fillId="0" borderId="0" xfId="2" applyFont="1" applyProtection="1"/>
    <xf numFmtId="0" fontId="6" fillId="0" borderId="7" xfId="0" applyFont="1" applyBorder="1" applyProtection="1"/>
    <xf numFmtId="0" fontId="4" fillId="0" borderId="8" xfId="0" applyFont="1" applyBorder="1" applyProtection="1"/>
    <xf numFmtId="164" fontId="4" fillId="0" borderId="8" xfId="0" applyNumberFormat="1" applyFont="1" applyBorder="1" applyProtection="1"/>
    <xf numFmtId="0" fontId="4" fillId="0" borderId="9" xfId="0" applyFont="1" applyBorder="1" applyProtection="1"/>
    <xf numFmtId="164" fontId="4" fillId="0" borderId="0" xfId="0" applyNumberFormat="1" applyFont="1" applyBorder="1" applyProtection="1"/>
    <xf numFmtId="10" fontId="4" fillId="2" borderId="1" xfId="0" applyNumberFormat="1" applyFont="1" applyFill="1" applyBorder="1" applyProtection="1"/>
    <xf numFmtId="165" fontId="4" fillId="0" borderId="1" xfId="2" applyNumberFormat="1" applyFont="1" applyFill="1" applyBorder="1" applyProtection="1"/>
    <xf numFmtId="0" fontId="6" fillId="0" borderId="6" xfId="0" applyFont="1" applyBorder="1" applyProtection="1"/>
    <xf numFmtId="166" fontId="5" fillId="3" borderId="1" xfId="0" applyNumberFormat="1" applyFont="1" applyFill="1" applyBorder="1" applyProtection="1"/>
    <xf numFmtId="0" fontId="4" fillId="0" borderId="7" xfId="0" applyFont="1" applyBorder="1" applyProtection="1"/>
    <xf numFmtId="0" fontId="0" fillId="0" borderId="0" xfId="0" applyFont="1" applyBorder="1" applyProtection="1"/>
    <xf numFmtId="0" fontId="3" fillId="0" borderId="0" xfId="0" applyFont="1" applyAlignment="1" applyProtection="1">
      <alignment horizontal="right"/>
    </xf>
    <xf numFmtId="164" fontId="7" fillId="5" borderId="1" xfId="0" applyNumberFormat="1" applyFont="1" applyFill="1" applyBorder="1" applyProtection="1"/>
    <xf numFmtId="0" fontId="4" fillId="2" borderId="1" xfId="0" applyFont="1" applyFill="1" applyBorder="1" applyProtection="1"/>
    <xf numFmtId="0" fontId="4" fillId="0" borderId="0" xfId="0" quotePrefix="1" applyFont="1" applyProtection="1"/>
    <xf numFmtId="0" fontId="4" fillId="3" borderId="1" xfId="0" applyFont="1" applyFill="1" applyBorder="1" applyProtection="1"/>
    <xf numFmtId="0" fontId="4" fillId="4" borderId="1" xfId="0" applyFont="1" applyFill="1" applyBorder="1" applyProtection="1"/>
    <xf numFmtId="0" fontId="4" fillId="5" borderId="1" xfId="0" applyFont="1" applyFill="1" applyBorder="1" applyProtection="1"/>
    <xf numFmtId="0" fontId="0" fillId="0" borderId="0" xfId="0" quotePrefix="1" applyFont="1" applyFill="1" applyBorder="1" applyProtection="1"/>
    <xf numFmtId="9" fontId="4" fillId="0" borderId="0" xfId="3" applyFont="1" applyProtection="1"/>
    <xf numFmtId="165" fontId="4" fillId="3" borderId="1" xfId="2" applyNumberFormat="1" applyFont="1" applyFill="1" applyBorder="1" applyProtection="1"/>
    <xf numFmtId="0" fontId="0" fillId="0" borderId="0" xfId="0" applyFont="1" applyAlignment="1" applyProtection="1">
      <alignment wrapText="1"/>
    </xf>
    <xf numFmtId="0" fontId="9" fillId="0" borderId="5" xfId="0" applyFont="1" applyBorder="1" applyAlignment="1" applyProtection="1">
      <alignment wrapText="1"/>
    </xf>
    <xf numFmtId="0" fontId="0" fillId="0" borderId="2" xfId="0" applyFont="1" applyBorder="1" applyProtection="1"/>
    <xf numFmtId="0" fontId="4" fillId="0" borderId="3" xfId="0" applyFont="1" applyBorder="1" applyProtection="1"/>
    <xf numFmtId="0" fontId="4" fillId="0" borderId="4" xfId="0" applyFont="1" applyBorder="1" applyProtection="1"/>
    <xf numFmtId="9" fontId="4" fillId="0" borderId="0" xfId="0" applyNumberFormat="1" applyFont="1" applyProtection="1"/>
    <xf numFmtId="0" fontId="0" fillId="0" borderId="0" xfId="0" applyFont="1" applyProtection="1"/>
    <xf numFmtId="0" fontId="8" fillId="0" borderId="0" xfId="0" applyFont="1" applyAlignment="1" applyProtection="1">
      <alignment vertical="center"/>
    </xf>
    <xf numFmtId="164" fontId="5" fillId="0" borderId="0" xfId="0" applyNumberFormat="1" applyFont="1" applyFill="1" applyProtection="1"/>
    <xf numFmtId="0" fontId="4" fillId="0" borderId="0" xfId="0" applyFont="1" applyFill="1" applyProtection="1"/>
    <xf numFmtId="164" fontId="4" fillId="0" borderId="0" xfId="0" applyNumberFormat="1" applyFont="1" applyFill="1" applyProtection="1"/>
    <xf numFmtId="0" fontId="0" fillId="4" borderId="11" xfId="0" applyFont="1" applyFill="1" applyBorder="1" applyProtection="1">
      <protection locked="0"/>
    </xf>
  </cellXfs>
  <cellStyles count="5">
    <cellStyle name="Euro" xfId="4" xr:uid="{00000000-0005-0000-0000-000000000000}"/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tabSelected="1" workbookViewId="0">
      <selection activeCell="K10" sqref="K10"/>
    </sheetView>
  </sheetViews>
  <sheetFormatPr defaultColWidth="9.109375" defaultRowHeight="14.4" x14ac:dyDescent="0.3"/>
  <cols>
    <col min="1" max="1" width="72.44140625" style="6" customWidth="1"/>
    <col min="2" max="2" width="11" style="6" customWidth="1"/>
    <col min="3" max="3" width="10.109375" style="6" customWidth="1"/>
    <col min="4" max="4" width="9.109375" style="6"/>
    <col min="5" max="5" width="13.88671875" style="6" customWidth="1"/>
    <col min="6" max="6" width="7.5546875" style="6" customWidth="1"/>
    <col min="7" max="7" width="17.44140625" style="10" customWidth="1"/>
    <col min="8" max="8" width="9.109375" style="6"/>
    <col min="9" max="9" width="11" style="6" bestFit="1" customWidth="1"/>
    <col min="10" max="10" width="10" style="12" bestFit="1" customWidth="1"/>
    <col min="11" max="11" width="18.88671875" style="6" customWidth="1"/>
    <col min="12" max="12" width="16.109375" style="6" bestFit="1" customWidth="1"/>
    <col min="13" max="16384" width="9.109375" style="6"/>
  </cols>
  <sheetData>
    <row r="1" spans="1:9" ht="18" x14ac:dyDescent="0.3">
      <c r="A1" s="45" t="s">
        <v>34</v>
      </c>
      <c r="B1" s="45"/>
    </row>
    <row r="2" spans="1:9" x14ac:dyDescent="0.3">
      <c r="A2" s="44" t="s">
        <v>35</v>
      </c>
      <c r="G2" s="46"/>
      <c r="I2" s="12"/>
    </row>
    <row r="3" spans="1:9" x14ac:dyDescent="0.3">
      <c r="E3" s="47"/>
      <c r="F3" s="47"/>
      <c r="G3" s="48"/>
    </row>
    <row r="4" spans="1:9" x14ac:dyDescent="0.3">
      <c r="I4" s="36"/>
    </row>
    <row r="5" spans="1:9" x14ac:dyDescent="0.3">
      <c r="A5" s="6" t="s">
        <v>0</v>
      </c>
      <c r="B5" s="1"/>
      <c r="C5" s="49" t="s">
        <v>10</v>
      </c>
      <c r="D5" s="4"/>
      <c r="E5" s="5"/>
    </row>
    <row r="8" spans="1:9" x14ac:dyDescent="0.3">
      <c r="A8" s="44" t="s">
        <v>11</v>
      </c>
      <c r="G8" s="2">
        <v>0</v>
      </c>
    </row>
    <row r="9" spans="1:9" x14ac:dyDescent="0.3">
      <c r="G9" s="21"/>
    </row>
    <row r="10" spans="1:9" x14ac:dyDescent="0.3">
      <c r="A10" s="40" t="s">
        <v>12</v>
      </c>
      <c r="B10" s="41"/>
      <c r="C10" s="41" t="s">
        <v>9</v>
      </c>
      <c r="D10" s="41"/>
      <c r="E10" s="41"/>
      <c r="F10" s="41"/>
      <c r="G10" s="41"/>
      <c r="H10" s="42"/>
    </row>
    <row r="11" spans="1:9" ht="51.75" customHeight="1" x14ac:dyDescent="0.3">
      <c r="A11" s="38" t="s">
        <v>13</v>
      </c>
      <c r="B11" s="39"/>
      <c r="C11" s="3">
        <v>0</v>
      </c>
      <c r="D11" s="8"/>
      <c r="E11" s="37" t="str">
        <f>IF(C11,20000,"0")</f>
        <v>0</v>
      </c>
      <c r="H11" s="11"/>
      <c r="I11" s="43"/>
    </row>
    <row r="12" spans="1:9" ht="28.8" x14ac:dyDescent="0.3">
      <c r="A12" s="38" t="s">
        <v>15</v>
      </c>
      <c r="B12" s="7"/>
      <c r="C12" s="3">
        <v>0</v>
      </c>
      <c r="D12" s="8"/>
      <c r="E12" s="37" t="str">
        <f>IF(C12,40000,"0")</f>
        <v>0</v>
      </c>
      <c r="H12" s="11"/>
      <c r="I12" s="43"/>
    </row>
    <row r="13" spans="1:9" x14ac:dyDescent="0.3">
      <c r="B13" s="7"/>
      <c r="C13" s="8"/>
      <c r="D13" s="8"/>
      <c r="E13" s="9"/>
      <c r="H13" s="11"/>
    </row>
    <row r="14" spans="1:9" x14ac:dyDescent="0.3">
      <c r="A14" s="13" t="s">
        <v>14</v>
      </c>
      <c r="B14" s="7"/>
      <c r="C14" s="14"/>
      <c r="D14" s="8"/>
      <c r="G14" s="15">
        <f>SUM(E11:E12)</f>
        <v>0</v>
      </c>
      <c r="H14" s="11"/>
    </row>
    <row r="15" spans="1:9" x14ac:dyDescent="0.3">
      <c r="A15" s="17" t="s">
        <v>3</v>
      </c>
      <c r="B15" s="18"/>
      <c r="C15" s="18"/>
      <c r="D15" s="18"/>
      <c r="E15" s="18"/>
      <c r="F15" s="18"/>
      <c r="G15" s="19"/>
      <c r="H15" s="20"/>
    </row>
    <row r="16" spans="1:9" x14ac:dyDescent="0.3">
      <c r="A16" s="40" t="s">
        <v>16</v>
      </c>
      <c r="B16" s="41"/>
      <c r="C16" s="41" t="s">
        <v>9</v>
      </c>
      <c r="D16" s="41"/>
      <c r="E16" s="41"/>
      <c r="F16" s="41"/>
      <c r="G16" s="41"/>
      <c r="H16" s="42"/>
    </row>
    <row r="17" spans="1:11" ht="28.8" x14ac:dyDescent="0.3">
      <c r="A17" s="38" t="s">
        <v>17</v>
      </c>
      <c r="B17" s="39"/>
      <c r="C17" s="3">
        <v>0</v>
      </c>
      <c r="D17" s="8"/>
      <c r="E17" s="37" t="str">
        <f>IF(C17,20000,"0")</f>
        <v>0</v>
      </c>
      <c r="H17" s="11"/>
    </row>
    <row r="18" spans="1:11" ht="28.8" x14ac:dyDescent="0.3">
      <c r="A18" s="38" t="s">
        <v>19</v>
      </c>
      <c r="B18" s="7"/>
      <c r="C18" s="3">
        <v>0</v>
      </c>
      <c r="D18" s="8"/>
      <c r="E18" s="37" t="str">
        <f>IF(C18,40000,"0")</f>
        <v>0</v>
      </c>
      <c r="H18" s="11"/>
    </row>
    <row r="19" spans="1:11" x14ac:dyDescent="0.3">
      <c r="B19" s="7"/>
      <c r="C19" s="8"/>
      <c r="D19" s="8"/>
      <c r="E19" s="9"/>
      <c r="H19" s="11"/>
    </row>
    <row r="20" spans="1:11" x14ac:dyDescent="0.3">
      <c r="A20" s="13" t="s">
        <v>18</v>
      </c>
      <c r="B20" s="7"/>
      <c r="C20" s="14"/>
      <c r="D20" s="8"/>
      <c r="G20" s="15">
        <f>SUM(E17:E18)</f>
        <v>0</v>
      </c>
      <c r="H20" s="11"/>
      <c r="K20" s="16"/>
    </row>
    <row r="21" spans="1:11" x14ac:dyDescent="0.3">
      <c r="A21" s="17" t="s">
        <v>3</v>
      </c>
      <c r="B21" s="18"/>
      <c r="C21" s="18"/>
      <c r="D21" s="18"/>
      <c r="E21" s="18"/>
      <c r="F21" s="18"/>
      <c r="G21" s="19"/>
      <c r="H21" s="20"/>
      <c r="K21" s="16"/>
    </row>
    <row r="22" spans="1:11" x14ac:dyDescent="0.3">
      <c r="A22" s="13" t="s">
        <v>20</v>
      </c>
      <c r="B22" s="7"/>
      <c r="C22" s="7" t="s">
        <v>1</v>
      </c>
      <c r="D22" s="7"/>
      <c r="E22" s="7"/>
      <c r="F22" s="7"/>
      <c r="G22" s="21"/>
      <c r="H22" s="11"/>
    </row>
    <row r="23" spans="1:11" x14ac:dyDescent="0.3">
      <c r="A23" s="13" t="s">
        <v>26</v>
      </c>
      <c r="B23" s="7"/>
      <c r="C23" s="22">
        <v>0</v>
      </c>
      <c r="D23" s="7"/>
      <c r="E23" s="23">
        <v>25000</v>
      </c>
      <c r="F23" s="7"/>
      <c r="G23" s="21"/>
      <c r="H23" s="11"/>
    </row>
    <row r="24" spans="1:11" x14ac:dyDescent="0.3">
      <c r="A24" s="24" t="s">
        <v>2</v>
      </c>
      <c r="B24" s="7"/>
      <c r="C24" s="7"/>
      <c r="D24" s="7"/>
      <c r="E24" s="7"/>
      <c r="F24" s="7"/>
      <c r="G24" s="21"/>
      <c r="H24" s="11"/>
    </row>
    <row r="25" spans="1:11" x14ac:dyDescent="0.3">
      <c r="A25" s="24" t="s">
        <v>21</v>
      </c>
      <c r="B25" s="7"/>
      <c r="C25" s="7"/>
      <c r="D25" s="7"/>
      <c r="E25" s="7"/>
      <c r="F25" s="7"/>
      <c r="G25" s="21"/>
      <c r="H25" s="11"/>
    </row>
    <row r="26" spans="1:11" x14ac:dyDescent="0.3">
      <c r="A26" s="24" t="s">
        <v>33</v>
      </c>
      <c r="B26" s="7"/>
      <c r="C26" s="7"/>
      <c r="D26" s="7"/>
      <c r="E26" s="7"/>
      <c r="F26" s="7"/>
      <c r="G26" s="21"/>
      <c r="H26" s="11"/>
    </row>
    <row r="27" spans="1:11" x14ac:dyDescent="0.3">
      <c r="A27" s="24"/>
      <c r="B27" s="7"/>
      <c r="C27" s="7"/>
      <c r="D27" s="7"/>
      <c r="E27" s="7"/>
      <c r="F27" s="7"/>
      <c r="G27" s="21"/>
      <c r="H27" s="11"/>
    </row>
    <row r="28" spans="1:11" x14ac:dyDescent="0.3">
      <c r="A28" s="13" t="s">
        <v>22</v>
      </c>
      <c r="B28" s="7"/>
      <c r="C28" s="7"/>
      <c r="D28" s="7"/>
      <c r="E28" s="7"/>
      <c r="F28" s="7"/>
      <c r="G28" s="25">
        <f>SUM(E23*C23)</f>
        <v>0</v>
      </c>
      <c r="H28" s="11"/>
    </row>
    <row r="29" spans="1:11" x14ac:dyDescent="0.3">
      <c r="A29" s="26"/>
      <c r="B29" s="18"/>
      <c r="C29" s="18"/>
      <c r="D29" s="18"/>
      <c r="E29" s="18"/>
      <c r="F29" s="18"/>
      <c r="G29" s="19"/>
      <c r="H29" s="20"/>
    </row>
    <row r="30" spans="1:11" x14ac:dyDescent="0.3">
      <c r="A30" s="13" t="s">
        <v>23</v>
      </c>
      <c r="B30" s="7"/>
      <c r="C30" s="27" t="s">
        <v>31</v>
      </c>
      <c r="D30" s="7"/>
      <c r="E30" s="7"/>
      <c r="F30" s="7"/>
      <c r="G30" s="21"/>
      <c r="H30" s="11"/>
    </row>
    <row r="31" spans="1:11" x14ac:dyDescent="0.3">
      <c r="A31" s="24" t="s">
        <v>2</v>
      </c>
      <c r="B31" s="7"/>
      <c r="C31" s="7"/>
      <c r="D31" s="7"/>
      <c r="E31" s="7"/>
      <c r="F31" s="7"/>
      <c r="G31" s="21"/>
      <c r="H31" s="11"/>
    </row>
    <row r="32" spans="1:11" x14ac:dyDescent="0.3">
      <c r="A32" s="24" t="s">
        <v>32</v>
      </c>
      <c r="B32" s="7"/>
      <c r="C32" s="7"/>
      <c r="D32" s="7"/>
      <c r="E32" s="7"/>
      <c r="F32" s="7"/>
      <c r="G32" s="21"/>
      <c r="H32" s="11"/>
    </row>
    <row r="33" spans="1:8" x14ac:dyDescent="0.3">
      <c r="A33" s="24" t="s">
        <v>24</v>
      </c>
      <c r="B33" s="7"/>
      <c r="C33" s="7"/>
      <c r="D33" s="7"/>
      <c r="E33" s="7"/>
      <c r="F33" s="7"/>
      <c r="G33" s="21"/>
      <c r="H33" s="11"/>
    </row>
    <row r="34" spans="1:8" x14ac:dyDescent="0.3">
      <c r="A34" s="24"/>
      <c r="B34" s="7"/>
      <c r="C34" s="7"/>
      <c r="D34" s="7"/>
      <c r="E34" s="7"/>
      <c r="F34" s="7"/>
      <c r="G34" s="21"/>
      <c r="H34" s="11"/>
    </row>
    <row r="35" spans="1:8" x14ac:dyDescent="0.3">
      <c r="A35" s="13" t="s">
        <v>22</v>
      </c>
      <c r="B35" s="7"/>
      <c r="C35" s="7"/>
      <c r="D35" s="7"/>
      <c r="E35" s="7"/>
      <c r="F35" s="7"/>
      <c r="G35" s="15">
        <v>0</v>
      </c>
      <c r="H35" s="11"/>
    </row>
    <row r="36" spans="1:8" x14ac:dyDescent="0.3">
      <c r="A36" s="26"/>
      <c r="B36" s="18"/>
      <c r="C36" s="18"/>
      <c r="D36" s="18"/>
      <c r="E36" s="18"/>
      <c r="F36" s="18"/>
      <c r="G36" s="19"/>
      <c r="H36" s="20"/>
    </row>
    <row r="37" spans="1:8" x14ac:dyDescent="0.3">
      <c r="A37" s="13" t="s">
        <v>25</v>
      </c>
      <c r="B37" s="7"/>
      <c r="C37" s="7" t="s">
        <v>1</v>
      </c>
      <c r="D37" s="7"/>
      <c r="E37" s="7"/>
      <c r="F37" s="7"/>
      <c r="G37" s="21"/>
      <c r="H37" s="11"/>
    </row>
    <row r="38" spans="1:8" x14ac:dyDescent="0.3">
      <c r="A38" s="13" t="s">
        <v>27</v>
      </c>
      <c r="B38" s="7"/>
      <c r="C38" s="22">
        <v>0</v>
      </c>
      <c r="D38" s="7"/>
      <c r="E38" s="23">
        <v>20000</v>
      </c>
      <c r="F38" s="7"/>
      <c r="G38" s="21"/>
      <c r="H38" s="11"/>
    </row>
    <row r="39" spans="1:8" x14ac:dyDescent="0.3">
      <c r="A39" s="24" t="s">
        <v>2</v>
      </c>
      <c r="B39" s="7"/>
      <c r="C39" s="7"/>
      <c r="D39" s="7"/>
      <c r="E39" s="7"/>
      <c r="F39" s="7"/>
      <c r="G39" s="21"/>
      <c r="H39" s="11"/>
    </row>
    <row r="40" spans="1:8" x14ac:dyDescent="0.3">
      <c r="A40" s="24" t="s">
        <v>21</v>
      </c>
      <c r="B40" s="7"/>
      <c r="C40" s="7"/>
      <c r="D40" s="7"/>
      <c r="E40" s="7"/>
      <c r="F40" s="7"/>
      <c r="G40" s="21"/>
      <c r="H40" s="11"/>
    </row>
    <row r="41" spans="1:8" x14ac:dyDescent="0.3">
      <c r="A41" s="24" t="s">
        <v>28</v>
      </c>
      <c r="B41" s="7"/>
      <c r="C41" s="7"/>
      <c r="D41" s="7"/>
      <c r="E41" s="7"/>
      <c r="F41" s="7"/>
      <c r="G41" s="21"/>
      <c r="H41" s="11"/>
    </row>
    <row r="42" spans="1:8" x14ac:dyDescent="0.3">
      <c r="A42" s="24"/>
      <c r="B42" s="7"/>
      <c r="C42" s="7"/>
      <c r="D42" s="7"/>
      <c r="E42" s="7"/>
      <c r="F42" s="7"/>
      <c r="G42" s="21"/>
      <c r="H42" s="11"/>
    </row>
    <row r="43" spans="1:8" x14ac:dyDescent="0.3">
      <c r="A43" s="13" t="s">
        <v>29</v>
      </c>
      <c r="B43" s="7"/>
      <c r="C43" s="7"/>
      <c r="D43" s="7"/>
      <c r="E43" s="7"/>
      <c r="F43" s="7"/>
      <c r="G43" s="25">
        <f>SUM(E38*C38)</f>
        <v>0</v>
      </c>
      <c r="H43" s="11"/>
    </row>
    <row r="44" spans="1:8" x14ac:dyDescent="0.3">
      <c r="A44" s="26"/>
      <c r="B44" s="18"/>
      <c r="C44" s="18"/>
      <c r="D44" s="18"/>
      <c r="E44" s="18"/>
      <c r="F44" s="18"/>
      <c r="G44" s="19"/>
      <c r="H44" s="20"/>
    </row>
    <row r="47" spans="1:8" ht="18" x14ac:dyDescent="0.35">
      <c r="E47" s="28" t="s">
        <v>4</v>
      </c>
      <c r="G47" s="29">
        <f>SUM(G8-G14-G20-G28-G35-G43)</f>
        <v>0</v>
      </c>
    </row>
    <row r="50" spans="2:7" x14ac:dyDescent="0.3">
      <c r="B50" s="6" t="s">
        <v>5</v>
      </c>
      <c r="C50" s="30"/>
      <c r="D50" s="31" t="s">
        <v>8</v>
      </c>
    </row>
    <row r="51" spans="2:7" x14ac:dyDescent="0.3">
      <c r="C51" s="32"/>
      <c r="D51" s="31" t="s">
        <v>6</v>
      </c>
    </row>
    <row r="52" spans="2:7" x14ac:dyDescent="0.3">
      <c r="C52" s="33"/>
      <c r="D52" s="31" t="s">
        <v>7</v>
      </c>
    </row>
    <row r="53" spans="2:7" x14ac:dyDescent="0.3">
      <c r="C53" s="34"/>
      <c r="D53" s="35" t="s">
        <v>30</v>
      </c>
    </row>
    <row r="56" spans="2:7" x14ac:dyDescent="0.3">
      <c r="G56" s="36"/>
    </row>
  </sheetData>
  <sheetProtection algorithmName="SHA-512" hashValue="i8BoW7/fhOPTTCi99b+6GXN9g/sEVIFRT79gQEIHNhELjbJMh5QvnqxlaNP3ZTuUZQ7jdUWnUfOmenjTzxRtxg==" saltValue="Jzh1e54Ofn1WAE80MZgXeA==" spinCount="100000" sheet="1" objects="1" scenarios="1"/>
  <pageMargins left="0.70866141732283472" right="0.70866141732283472" top="0.35433070866141736" bottom="0.35433070866141736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Meeuwissen</dc:creator>
  <cp:lastModifiedBy>Marc Tammens</cp:lastModifiedBy>
  <cp:lastPrinted>2017-10-04T09:28:29Z</cp:lastPrinted>
  <dcterms:created xsi:type="dcterms:W3CDTF">2017-10-04T06:02:43Z</dcterms:created>
  <dcterms:modified xsi:type="dcterms:W3CDTF">2022-10-13T09:55:13Z</dcterms:modified>
</cp:coreProperties>
</file>