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MFP's 2022/aanbestedingsdocument en bijlagen/concept/"/>
    </mc:Choice>
  </mc:AlternateContent>
  <xr:revisionPtr revIDLastSave="0" documentId="13_ncr:1_{8634BA5E-D9F9-FB4E-B45F-2F3774054E3C}" xr6:coauthVersionLast="47" xr6:coauthVersionMax="47" xr10:uidLastSave="{00000000-0000-0000-0000-000000000000}"/>
  <bookViews>
    <workbookView xWindow="32640" yWindow="520" windowWidth="36640" windowHeight="19400" xr2:uid="{26A0E56A-9CA4-EB40-BF12-5B4691CBE874}"/>
  </bookViews>
  <sheets>
    <sheet name="Waarde kwalite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2" l="1"/>
  <c r="B14" i="2" l="1"/>
  <c r="B12" i="2"/>
  <c r="F7" i="2"/>
  <c r="F5" i="2"/>
  <c r="E7" i="2"/>
  <c r="D7" i="2"/>
  <c r="C7" i="2"/>
  <c r="E19" i="2"/>
  <c r="C11" i="2"/>
  <c r="E5" i="2"/>
  <c r="D5" i="2" l="1"/>
  <c r="C5" i="2"/>
  <c r="B5" i="2" l="1"/>
  <c r="B7" i="2"/>
  <c r="G4" i="2"/>
  <c r="F3" i="2" l="1"/>
  <c r="C3" i="2"/>
  <c r="E3" i="2"/>
  <c r="D3" i="2"/>
  <c r="B3" i="2"/>
  <c r="G3" i="2" l="1"/>
</calcChain>
</file>

<file path=xl/sharedStrings.xml><?xml version="1.0" encoding="utf-8"?>
<sst xmlns="http://schemas.openxmlformats.org/spreadsheetml/2006/main" count="39" uniqueCount="31">
  <si>
    <t>4 goed</t>
  </si>
  <si>
    <t>3 voldoende</t>
  </si>
  <si>
    <t>2 matig</t>
  </si>
  <si>
    <t>1 onvoldoende</t>
  </si>
  <si>
    <t>5 uitmuntend</t>
  </si>
  <si>
    <t>KO</t>
  </si>
  <si>
    <t>SCORE</t>
  </si>
  <si>
    <t>Totaal:</t>
  </si>
  <si>
    <t>Percentage</t>
  </si>
  <si>
    <t>Te behalen bonuswaarde</t>
  </si>
  <si>
    <t>Totaal</t>
  </si>
  <si>
    <t>Flexibiliteit</t>
  </si>
  <si>
    <t>Geen retourneermogelijkheid</t>
  </si>
  <si>
    <t>Geen bonuswaarde</t>
  </si>
  <si>
    <t>Retourneermogelijkheid van 10%</t>
  </si>
  <si>
    <t>Geen contractvolume</t>
  </si>
  <si>
    <t>Contractvolume</t>
  </si>
  <si>
    <t>Totaal kwaliteit en flexibiliteit</t>
  </si>
  <si>
    <t>Beantwoording open vragen bijlage 7</t>
  </si>
  <si>
    <t>Geen bijplaatsingsmogelijkheid</t>
  </si>
  <si>
    <t>Bijplaatsingsmogelijkheid</t>
  </si>
  <si>
    <t>Vraag 5 hersteltijden</t>
  </si>
  <si>
    <t>8 werkuren</t>
  </si>
  <si>
    <t>10 werkuren</t>
  </si>
  <si>
    <t>12 werkuren</t>
  </si>
  <si>
    <t>14 werkuren</t>
  </si>
  <si>
    <t>Vraag 2 Plan van Aanpak</t>
  </si>
  <si>
    <t>Vraag 1 Milieu, duurzaamheid en SROI</t>
  </si>
  <si>
    <t>Vraag 3 Digitaliseren</t>
  </si>
  <si>
    <t>Vraag 4 Aanvragen aan de helpdesk</t>
  </si>
  <si>
    <t>Vraag 6 Ontwikkelingen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</si>
</sst>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8"/>
      <name val="Calibri"/>
      <family val="2"/>
      <scheme val="minor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0" fontId="8" fillId="0" borderId="0" xfId="0" applyFont="1"/>
    <xf numFmtId="9" fontId="9" fillId="5" borderId="1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164" fontId="3" fillId="2" borderId="3" xfId="0" applyNumberFormat="1" applyFont="1" applyFill="1" applyBorder="1" applyAlignment="1">
      <alignment horizontal="justify" vertical="center" wrapText="1"/>
    </xf>
    <xf numFmtId="9" fontId="2" fillId="0" borderId="1" xfId="1" applyFont="1" applyBorder="1"/>
    <xf numFmtId="0" fontId="5" fillId="3" borderId="2" xfId="0" applyFont="1" applyFill="1" applyBorder="1" applyAlignment="1">
      <alignment horizontal="justify" vertical="center" wrapText="1"/>
    </xf>
    <xf numFmtId="0" fontId="2" fillId="0" borderId="2" xfId="0" applyFont="1" applyBorder="1"/>
    <xf numFmtId="0" fontId="2" fillId="0" borderId="0" xfId="0" applyFont="1" applyBorder="1"/>
    <xf numFmtId="9" fontId="2" fillId="0" borderId="0" xfId="1" applyFont="1" applyBorder="1"/>
    <xf numFmtId="164" fontId="2" fillId="6" borderId="1" xfId="0" applyNumberFormat="1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vertical="center"/>
    </xf>
    <xf numFmtId="164" fontId="11" fillId="2" borderId="3" xfId="0" applyNumberFormat="1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9" fontId="2" fillId="0" borderId="2" xfId="1" applyNumberFormat="1" applyFont="1" applyBorder="1"/>
    <xf numFmtId="0" fontId="2" fillId="0" borderId="7" xfId="0" applyFont="1" applyBorder="1"/>
    <xf numFmtId="0" fontId="8" fillId="0" borderId="8" xfId="0" applyFont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L33"/>
  <sheetViews>
    <sheetView showGridLines="0" tabSelected="1" topLeftCell="A10" zoomScale="180" zoomScaleNormal="180" workbookViewId="0">
      <selection activeCell="I18" sqref="I18"/>
    </sheetView>
  </sheetViews>
  <sheetFormatPr baseColWidth="10" defaultColWidth="11" defaultRowHeight="16" x14ac:dyDescent="0.2"/>
  <cols>
    <col min="1" max="1" width="26.83203125" customWidth="1"/>
    <col min="2" max="10" width="12.83203125" customWidth="1"/>
    <col min="11" max="11" width="15.33203125" customWidth="1"/>
  </cols>
  <sheetData>
    <row r="1" spans="1:12" ht="22" customHeight="1" x14ac:dyDescent="0.2">
      <c r="A1" s="23" t="s">
        <v>18</v>
      </c>
      <c r="B1" s="23"/>
      <c r="C1" s="23"/>
      <c r="D1" s="23"/>
      <c r="E1" s="23"/>
      <c r="F1" s="23"/>
      <c r="G1" s="23"/>
      <c r="H1" s="1"/>
      <c r="I1" s="1"/>
      <c r="J1" s="1"/>
      <c r="K1" s="1"/>
    </row>
    <row r="2" spans="1:12" ht="78" customHeight="1" thickBot="1" x14ac:dyDescent="0.25">
      <c r="A2" s="10" t="s">
        <v>6</v>
      </c>
      <c r="B2" s="17" t="s">
        <v>27</v>
      </c>
      <c r="C2" s="17" t="s">
        <v>26</v>
      </c>
      <c r="D2" s="17" t="s">
        <v>28</v>
      </c>
      <c r="E2" s="17" t="s">
        <v>29</v>
      </c>
      <c r="F2" s="24" t="s">
        <v>30</v>
      </c>
      <c r="G2" s="26" t="s">
        <v>7</v>
      </c>
      <c r="H2" s="1"/>
      <c r="I2" s="1"/>
      <c r="J2" s="1"/>
    </row>
    <row r="3" spans="1:12" ht="22" customHeight="1" thickBot="1" x14ac:dyDescent="0.25">
      <c r="A3" s="4" t="s">
        <v>8</v>
      </c>
      <c r="B3" s="6">
        <f>B4/G4</f>
        <v>0.12</v>
      </c>
      <c r="C3" s="6">
        <f>C4/G4</f>
        <v>0.16</v>
      </c>
      <c r="D3" s="6">
        <f>D4/G4</f>
        <v>0.24</v>
      </c>
      <c r="E3" s="6">
        <f>E4/G4</f>
        <v>0.24</v>
      </c>
      <c r="F3" s="6">
        <f>F4/G4</f>
        <v>0.24</v>
      </c>
      <c r="G3" s="25">
        <f>SUM(B3:F3)</f>
        <v>1</v>
      </c>
      <c r="H3" s="1"/>
      <c r="I3" s="1"/>
      <c r="J3" s="1"/>
    </row>
    <row r="4" spans="1:12" ht="22" customHeight="1" thickBot="1" x14ac:dyDescent="0.25">
      <c r="A4" s="2" t="s">
        <v>4</v>
      </c>
      <c r="B4" s="8">
        <v>7500</v>
      </c>
      <c r="C4" s="8">
        <v>10000</v>
      </c>
      <c r="D4" s="8">
        <v>15000</v>
      </c>
      <c r="E4" s="8">
        <v>15000</v>
      </c>
      <c r="F4" s="8">
        <v>15000</v>
      </c>
      <c r="G4" s="14">
        <f>SUM(B4:F4)</f>
        <v>62500</v>
      </c>
      <c r="H4" s="1"/>
      <c r="I4" s="1"/>
      <c r="J4" s="1"/>
    </row>
    <row r="5" spans="1:12" ht="22" customHeight="1" thickBot="1" x14ac:dyDescent="0.25">
      <c r="A5" s="2" t="s">
        <v>0</v>
      </c>
      <c r="B5" s="8">
        <f>B4*0.5</f>
        <v>3750</v>
      </c>
      <c r="C5" s="8">
        <f t="shared" ref="C5:D5" si="0">C4*0.5</f>
        <v>5000</v>
      </c>
      <c r="D5" s="8">
        <f t="shared" si="0"/>
        <v>7500</v>
      </c>
      <c r="E5" s="8">
        <f t="shared" ref="E5:F5" si="1">E4*0.5</f>
        <v>7500</v>
      </c>
      <c r="F5" s="8">
        <f t="shared" si="1"/>
        <v>7500</v>
      </c>
    </row>
    <row r="6" spans="1:12" ht="22" customHeight="1" thickBot="1" x14ac:dyDescent="0.25">
      <c r="A6" s="2" t="s">
        <v>1</v>
      </c>
      <c r="B6" s="8">
        <v>0</v>
      </c>
      <c r="C6" s="8">
        <v>0</v>
      </c>
      <c r="D6" s="8">
        <v>0</v>
      </c>
      <c r="E6" s="8">
        <v>0</v>
      </c>
      <c r="F6" s="8">
        <v>0</v>
      </c>
    </row>
    <row r="7" spans="1:12" ht="22" customHeight="1" thickBot="1" x14ac:dyDescent="0.25">
      <c r="A7" s="2" t="s">
        <v>2</v>
      </c>
      <c r="B7" s="16">
        <f>B6-B4</f>
        <v>-7500</v>
      </c>
      <c r="C7" s="16">
        <f>C6-C4</f>
        <v>-10000</v>
      </c>
      <c r="D7" s="16">
        <f>D6-D4</f>
        <v>-15000</v>
      </c>
      <c r="E7" s="16">
        <f>E6-E4</f>
        <v>-15000</v>
      </c>
      <c r="F7" s="16">
        <f>F6-F4</f>
        <v>-15000</v>
      </c>
    </row>
    <row r="8" spans="1:12" ht="22" customHeight="1" thickBot="1" x14ac:dyDescent="0.25">
      <c r="A8" s="2" t="s">
        <v>3</v>
      </c>
      <c r="B8" s="7" t="s">
        <v>5</v>
      </c>
      <c r="C8" s="7" t="s">
        <v>5</v>
      </c>
      <c r="D8" s="7" t="s">
        <v>5</v>
      </c>
      <c r="E8" s="7" t="s">
        <v>5</v>
      </c>
      <c r="F8" s="7" t="s">
        <v>5</v>
      </c>
    </row>
    <row r="9" spans="1:12" ht="10" customHeight="1" thickBo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2" ht="49" customHeight="1" thickBot="1" x14ac:dyDescent="0.25">
      <c r="A10" s="2" t="s">
        <v>6</v>
      </c>
      <c r="B10" s="18" t="s">
        <v>21</v>
      </c>
      <c r="C10" s="3" t="s">
        <v>7</v>
      </c>
      <c r="D10" s="1"/>
      <c r="E10" s="1"/>
      <c r="F10" s="1"/>
      <c r="G10" s="1"/>
    </row>
    <row r="11" spans="1:12" ht="22" customHeight="1" thickBot="1" x14ac:dyDescent="0.25">
      <c r="A11" s="2" t="s">
        <v>22</v>
      </c>
      <c r="B11" s="8">
        <v>100000</v>
      </c>
      <c r="C11" s="14">
        <f>B11</f>
        <v>100000</v>
      </c>
      <c r="D11" s="1"/>
      <c r="E11" s="1"/>
      <c r="F11" s="1"/>
      <c r="G11" s="1"/>
    </row>
    <row r="12" spans="1:12" ht="22" customHeight="1" thickBot="1" x14ac:dyDescent="0.25">
      <c r="A12" s="2" t="s">
        <v>23</v>
      </c>
      <c r="B12" s="8">
        <f>B11/2</f>
        <v>50000</v>
      </c>
    </row>
    <row r="13" spans="1:12" ht="22" customHeight="1" thickBot="1" x14ac:dyDescent="0.25">
      <c r="A13" s="2" t="s">
        <v>24</v>
      </c>
      <c r="B13" s="8">
        <v>20000</v>
      </c>
    </row>
    <row r="14" spans="1:12" ht="22" customHeight="1" thickBot="1" x14ac:dyDescent="0.25">
      <c r="A14" s="2" t="s">
        <v>25</v>
      </c>
      <c r="B14" s="8">
        <f>B13/2</f>
        <v>10000</v>
      </c>
    </row>
    <row r="15" spans="1:12" ht="10" customHeight="1" x14ac:dyDescent="0.2">
      <c r="A15" s="5"/>
      <c r="B15" s="5"/>
      <c r="C15" s="27"/>
      <c r="D15" s="5"/>
      <c r="E15" s="5"/>
      <c r="F15" s="5"/>
      <c r="G15" s="5"/>
      <c r="H15" s="5"/>
      <c r="I15" s="5"/>
      <c r="J15" s="5"/>
      <c r="K15" s="5"/>
    </row>
    <row r="16" spans="1:12" ht="22" customHeight="1" x14ac:dyDescent="0.2">
      <c r="A16" s="23" t="s">
        <v>11</v>
      </c>
      <c r="B16" s="23"/>
      <c r="C16" s="23"/>
      <c r="D16" s="23"/>
      <c r="E16" s="23"/>
      <c r="F16" s="1"/>
      <c r="G16" s="1"/>
      <c r="H16" s="1"/>
      <c r="I16" s="1"/>
      <c r="J16" s="1"/>
      <c r="K16" s="1"/>
      <c r="L16" s="1"/>
    </row>
    <row r="17" spans="1:11" ht="22" customHeight="1" thickBot="1" x14ac:dyDescent="0.25">
      <c r="A17" s="28"/>
      <c r="B17" s="29"/>
      <c r="C17" s="30" t="s">
        <v>9</v>
      </c>
      <c r="D17" s="31"/>
      <c r="E17" s="11" t="s">
        <v>10</v>
      </c>
      <c r="F17" s="12"/>
      <c r="G17" s="1"/>
      <c r="H17" s="1"/>
      <c r="I17" s="1"/>
      <c r="J17" s="1"/>
      <c r="K17" s="1"/>
    </row>
    <row r="18" spans="1:11" ht="22" customHeight="1" thickBot="1" x14ac:dyDescent="0.25">
      <c r="A18" s="19" t="s">
        <v>12</v>
      </c>
      <c r="B18" s="20"/>
      <c r="C18" s="21" t="s">
        <v>13</v>
      </c>
      <c r="D18" s="22"/>
      <c r="E18" s="9"/>
      <c r="F18" s="13"/>
      <c r="G18" s="1"/>
      <c r="H18" s="1"/>
      <c r="I18" s="1"/>
      <c r="J18" s="1"/>
      <c r="K18" s="1"/>
    </row>
    <row r="19" spans="1:11" ht="22" customHeight="1" thickBot="1" x14ac:dyDescent="0.25">
      <c r="A19" s="19" t="s">
        <v>14</v>
      </c>
      <c r="B19" s="20"/>
      <c r="C19" s="21">
        <v>25000</v>
      </c>
      <c r="D19" s="22"/>
      <c r="E19" s="14">
        <f>C19+C22+C21</f>
        <v>100000</v>
      </c>
      <c r="F19" s="13"/>
      <c r="G19" s="1"/>
      <c r="H19" s="1"/>
      <c r="I19" s="1"/>
      <c r="J19" s="1"/>
      <c r="K19" s="1"/>
    </row>
    <row r="20" spans="1:11" ht="22" customHeight="1" thickBot="1" x14ac:dyDescent="0.25">
      <c r="A20" s="19" t="s">
        <v>19</v>
      </c>
      <c r="B20" s="20"/>
      <c r="C20" s="21" t="s">
        <v>13</v>
      </c>
      <c r="D20" s="22"/>
      <c r="E20" s="13"/>
      <c r="F20" s="13"/>
      <c r="G20" s="1"/>
      <c r="H20" s="1"/>
      <c r="I20" s="1"/>
      <c r="J20" s="1"/>
      <c r="K20" s="1"/>
    </row>
    <row r="21" spans="1:11" ht="22" customHeight="1" thickBot="1" x14ac:dyDescent="0.25">
      <c r="A21" s="19" t="s">
        <v>20</v>
      </c>
      <c r="B21" s="20"/>
      <c r="C21" s="21">
        <v>25000</v>
      </c>
      <c r="D21" s="22"/>
      <c r="E21" s="13"/>
      <c r="F21" s="13"/>
      <c r="G21" s="1"/>
      <c r="H21" s="1"/>
      <c r="I21" s="1"/>
      <c r="J21" s="1"/>
      <c r="K21" s="1"/>
    </row>
    <row r="22" spans="1:11" ht="22" customHeight="1" thickBot="1" x14ac:dyDescent="0.25">
      <c r="A22" s="19" t="s">
        <v>15</v>
      </c>
      <c r="B22" s="20"/>
      <c r="C22" s="21">
        <v>50000</v>
      </c>
      <c r="D22" s="22"/>
    </row>
    <row r="23" spans="1:11" ht="22" customHeight="1" thickBot="1" x14ac:dyDescent="0.25">
      <c r="A23" s="19" t="s">
        <v>16</v>
      </c>
      <c r="B23" s="20"/>
      <c r="C23" s="21" t="s">
        <v>13</v>
      </c>
      <c r="D23" s="22"/>
    </row>
    <row r="24" spans="1:11" ht="10" customHeight="1" thickBot="1" x14ac:dyDescent="0.25">
      <c r="A24" s="5"/>
      <c r="B24" s="5"/>
      <c r="C24" s="5"/>
      <c r="D24" s="5"/>
      <c r="E24" s="5"/>
      <c r="F24" s="5"/>
      <c r="G24" s="5"/>
      <c r="H24" s="5"/>
      <c r="I24" s="5"/>
    </row>
    <row r="25" spans="1:11" ht="22" customHeight="1" thickBot="1" x14ac:dyDescent="0.25">
      <c r="A25" s="2" t="s">
        <v>17</v>
      </c>
      <c r="B25" s="15">
        <f>G4+E19+C11</f>
        <v>262500</v>
      </c>
      <c r="C25" s="5"/>
      <c r="D25" s="5"/>
      <c r="E25" s="5"/>
      <c r="F25" s="5"/>
      <c r="G25" s="5"/>
      <c r="H25" s="5"/>
      <c r="I25" s="5"/>
    </row>
    <row r="26" spans="1:11" x14ac:dyDescent="0.2">
      <c r="A26" s="5"/>
      <c r="B26" s="5"/>
      <c r="C26" s="5"/>
      <c r="D26" s="5"/>
      <c r="E26" s="5"/>
      <c r="F26" s="5"/>
      <c r="G26" s="5"/>
      <c r="H26" s="5"/>
      <c r="I26" s="5"/>
    </row>
    <row r="27" spans="1:11" x14ac:dyDescent="0.2">
      <c r="A27" s="5"/>
      <c r="B27" s="5"/>
      <c r="C27" s="5"/>
      <c r="D27" s="5"/>
      <c r="E27" s="5"/>
      <c r="F27" s="5"/>
      <c r="G27" s="5"/>
      <c r="H27" s="5"/>
      <c r="I27" s="5"/>
    </row>
    <row r="28" spans="1:11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11" x14ac:dyDescent="0.2">
      <c r="A29" s="5"/>
      <c r="B29" s="5"/>
      <c r="C29" s="5"/>
      <c r="D29" s="5"/>
      <c r="E29" s="5"/>
      <c r="F29" s="5"/>
      <c r="G29" s="5"/>
      <c r="H29" s="5"/>
      <c r="I29" s="5"/>
    </row>
    <row r="30" spans="1:11" x14ac:dyDescent="0.2">
      <c r="A30" s="5"/>
      <c r="B30" s="5"/>
      <c r="C30" s="5"/>
      <c r="D30" s="5"/>
      <c r="E30" s="5"/>
      <c r="F30" s="5"/>
      <c r="G30" s="5"/>
      <c r="H30" s="5"/>
      <c r="I30" s="5"/>
    </row>
    <row r="31" spans="1:11" x14ac:dyDescent="0.2">
      <c r="A31" s="5"/>
      <c r="B31" s="5"/>
      <c r="C31" s="5"/>
      <c r="D31" s="5"/>
      <c r="E31" s="5"/>
      <c r="F31" s="5"/>
      <c r="G31" s="5"/>
      <c r="H31" s="5"/>
      <c r="I31" s="5"/>
    </row>
    <row r="32" spans="1:11" x14ac:dyDescent="0.2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2">
      <c r="A33" s="5"/>
      <c r="B33" s="5"/>
      <c r="C33" s="5"/>
      <c r="D33" s="5"/>
      <c r="E33" s="5"/>
      <c r="F33" s="5"/>
      <c r="G33" s="5"/>
      <c r="H33" s="5"/>
      <c r="I33" s="5"/>
    </row>
  </sheetData>
  <sheetProtection algorithmName="SHA-512" hashValue="aWIgkSwF7SINUWdO7ZzneI0scSIheIrqPSas/PabGaV+tyRUfoHVZwJ/R7e/RcgnjRpdJcwiRkv69lE6KhxKxw==" saltValue="pkKSyuo28fs8ETjF0r4E9A==" spinCount="100000" sheet="1" objects="1" scenarios="1"/>
  <mergeCells count="16">
    <mergeCell ref="A1:G1"/>
    <mergeCell ref="A16:E16"/>
    <mergeCell ref="A22:B22"/>
    <mergeCell ref="C22:D22"/>
    <mergeCell ref="A23:B23"/>
    <mergeCell ref="C23:D23"/>
    <mergeCell ref="A20:B20"/>
    <mergeCell ref="C20:D20"/>
    <mergeCell ref="A21:B21"/>
    <mergeCell ref="C21:D21"/>
    <mergeCell ref="A17:B17"/>
    <mergeCell ref="C17:D17"/>
    <mergeCell ref="A18:B18"/>
    <mergeCell ref="C18:D18"/>
    <mergeCell ref="A19:B19"/>
    <mergeCell ref="C19:D19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Inkoopadviesbureau BiC</dc:creator>
  <cp:keywords/>
  <dc:description>Copyright inkoopadviesbureau BiC
</dc:description>
  <cp:lastModifiedBy>Microsoft Office User</cp:lastModifiedBy>
  <dcterms:created xsi:type="dcterms:W3CDTF">2020-03-23T12:24:07Z</dcterms:created>
  <dcterms:modified xsi:type="dcterms:W3CDTF">2022-02-01T14:04:42Z</dcterms:modified>
  <cp:category/>
</cp:coreProperties>
</file>