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https://mitopics.sharepoint.com/sites/KSA-AanbestedingICT-infrastructuur/Gedeelde documenten/General/Bijlages/"/>
    </mc:Choice>
  </mc:AlternateContent>
  <xr:revisionPtr revIDLastSave="1644" documentId="8_{93EEC9F5-1008-42B2-A1C2-491E3AD03506}" xr6:coauthVersionLast="47" xr6:coauthVersionMax="47" xr10:uidLastSave="{ECF48F5B-A1EE-E74C-9FB1-80EC1AF5B913}"/>
  <bookViews>
    <workbookView xWindow="13860" yWindow="-21100" windowWidth="38400" windowHeight="21100" firstSheet="1" activeTab="1" xr2:uid="{F048098E-6C6A-4CAB-8623-F55DD681D9A1}"/>
  </bookViews>
  <sheets>
    <sheet name="Toelichting" sheetId="5" r:id="rId1"/>
    <sheet name="Prijzenmodel"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8" i="2" l="1"/>
  <c r="G61" i="2"/>
  <c r="G104" i="2"/>
  <c r="G77" i="2"/>
  <c r="G91" i="2"/>
  <c r="G62" i="2"/>
  <c r="G49" i="2" l="1"/>
  <c r="G41" i="2" l="1"/>
  <c r="G87" i="2"/>
  <c r="G86" i="2"/>
  <c r="G85" i="2"/>
  <c r="G60" i="2"/>
  <c r="G46" i="2" l="1"/>
  <c r="G47" i="2"/>
  <c r="G40" i="2"/>
  <c r="G109" i="2" l="1"/>
  <c r="G108" i="2"/>
  <c r="G107" i="2"/>
  <c r="G106" i="2"/>
  <c r="G105" i="2"/>
  <c r="G103" i="2"/>
  <c r="G56" i="2"/>
  <c r="G52" i="2"/>
  <c r="G72" i="2"/>
  <c r="G42" i="2" l="1"/>
  <c r="G39" i="2"/>
  <c r="G38" i="2"/>
  <c r="G71" i="2"/>
  <c r="G70" i="2"/>
  <c r="G69" i="2"/>
  <c r="G96" i="2"/>
  <c r="G95" i="2"/>
  <c r="G74" i="2"/>
  <c r="G75" i="2"/>
  <c r="G76" i="2"/>
  <c r="G88" i="2"/>
  <c r="G89" i="2"/>
  <c r="G90" i="2"/>
  <c r="G55" i="2"/>
  <c r="G53" i="2"/>
  <c r="G63" i="2" s="1"/>
  <c r="G59" i="2"/>
  <c r="G83" i="2"/>
  <c r="G82" i="2"/>
  <c r="G54" i="2"/>
  <c r="G45" i="2"/>
  <c r="G44" i="2"/>
  <c r="G43" i="2"/>
  <c r="G67" i="2"/>
  <c r="G73" i="2"/>
  <c r="G57" i="2"/>
  <c r="G58" i="2"/>
  <c r="G81" i="2"/>
  <c r="G84" i="2"/>
  <c r="G80" i="2"/>
  <c r="G68" i="2"/>
  <c r="G66" i="2"/>
  <c r="C31" i="2"/>
  <c r="G92" i="2" l="1"/>
  <c r="G50" i="2"/>
  <c r="G78" i="2"/>
  <c r="G97" i="2"/>
  <c r="G99" i="2" s="1"/>
  <c r="G100" i="2" l="1"/>
</calcChain>
</file>

<file path=xl/sharedStrings.xml><?xml version="1.0" encoding="utf-8"?>
<sst xmlns="http://schemas.openxmlformats.org/spreadsheetml/2006/main" count="255" uniqueCount="169">
  <si>
    <t>Alle cellen in kolom  dienen door inschrijver te worden ingevuld. U mag geen cellen leeg laten, tenzij in expliciet anders is aangegeven.</t>
  </si>
  <si>
    <t>Inschrijver mag cellen niet wijzigen / leeg maken / formules aanpassen of formules wijzigen.</t>
  </si>
  <si>
    <t>Indien inschrijver fouten constateert in de formules of aanpassingen in het prijzenblad noodzakelijk acht, dient u hiervoor een onderbouwd verzoek in te dienen middels de Nota van Inlichtingen, voor de in de planning genoemde data voor de sluitingstermijn NvI 1 of NvI2. Aanbestedende dienst stelt indien nodig voor alle inschrijvers een nieuw formulier ter beschikking.</t>
  </si>
  <si>
    <t>Alle kosten die gedurende de looptijd van het contract voor kunnen komen dienen opgenomen te worden in dit prijzenblad. Expliciet wordt vermeld dat kostenposten, kostenveroorzakers, kostenstructuren etc etc die niet in dit prijsblad opgenomen zijn, niet voor vergoeding in aanmerking komen gedurende de looptijd en eventuele verlengingen van de uit deze aanbesteding voortkomende contracten. Ze kunnen niet naderhand onder verwijzing naar niet expliciet overeengekomen prijsaanpassingsconditeis alsnog worden opgevoerd.</t>
  </si>
  <si>
    <t xml:space="preserve">Alleen reële en marktconforme inschrijvingen zijn toegestaan. Tarieven / bedragen die redelijkerwijs als onmogelijk kunnen worden gezien leiden tot uitsluiting. </t>
  </si>
  <si>
    <t>Alle ingediende tarieven zijn all-in. Dat wil zeggen: inclusief alle kosten, zoals bijvoorbeeld, maar niet uitsluitend reis- en verblijfskosten, reisuren, administratiekosten, etc.</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</si>
  <si>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</si>
  <si>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De kosten bij Uurtarieven" gaan uit van inzet gedurende normaal geldende kantooruren. Opslagtarieven gelden voor de uren buiten deze normale kantooruren, weekenden en de in Nederland geldende algemeen erkende feestdagen.</t>
  </si>
  <si>
    <t xml:space="preserve">Inschrijver dient bij zijn inschrijving een volledig ingevuld digitaal exemplaar in excel-format van dit Prijzenblad te uploaden op Tenderned </t>
  </si>
  <si>
    <r>
      <t xml:space="preserve">Inschrijver dient bij zijn inschrijving tevens een volledig ingevuld </t>
    </r>
    <r>
      <rPr>
        <b/>
        <sz val="11"/>
        <color theme="1"/>
        <rFont val="Calibri"/>
        <family val="2"/>
        <scheme val="minor"/>
      </rPr>
      <t xml:space="preserve">en door een bevoegd persoon namens zijn onderneming ondertekend </t>
    </r>
    <r>
      <rPr>
        <sz val="10"/>
        <rFont val="Calibri"/>
        <family val="2"/>
        <scheme val="minor"/>
      </rPr>
      <t>exemplaar van dit Prijzenblad in PDF en Excel -format te uploaden op Tenderned</t>
    </r>
  </si>
  <si>
    <t>Aan genoemde aantallen kunnen geen rechten worden ontleend (uitsluitend werkelijk afgenomen hoeveelheden kunnen maandelijks in rekening worden gebracht).</t>
  </si>
  <si>
    <t xml:space="preserve"> </t>
  </si>
  <si>
    <t>Uurtarieven</t>
  </si>
  <si>
    <t>Uurtarieven (excl. BTW)</t>
  </si>
  <si>
    <t>Rol</t>
  </si>
  <si>
    <t>Uurtarief senior</t>
  </si>
  <si>
    <t>Uurtarief medior</t>
  </si>
  <si>
    <t>Uurtarief junior</t>
  </si>
  <si>
    <t>Projectmanager</t>
  </si>
  <si>
    <t>Consultant functioneel</t>
  </si>
  <si>
    <t>Consultant Infra</t>
  </si>
  <si>
    <t>Programmeur</t>
  </si>
  <si>
    <t>IT architect</t>
  </si>
  <si>
    <t>Helpdeskmedewerker</t>
  </si>
  <si>
    <t>Trainer/Opleider</t>
  </si>
  <si>
    <t>Beheer infra</t>
  </si>
  <si>
    <t>Security specialist</t>
  </si>
  <si>
    <t>overig</t>
  </si>
  <si>
    <t xml:space="preserve">Geef in onderstaande tabel aan hoeveel de overwerk- en weekendtariefopslagen bedragen. </t>
  </si>
  <si>
    <t>Tijden</t>
  </si>
  <si>
    <t>Werkdagen van 18.00 tot 20.00 uur</t>
  </si>
  <si>
    <t>Werkdagen van 20.00 tot 07.00 uur</t>
  </si>
  <si>
    <t>Zaterdagen, zondagen, erkende feestdagen</t>
  </si>
  <si>
    <t>Eenmalige kosten voor projectdiensten implementatieproject</t>
  </si>
  <si>
    <t>Werkzaamheden</t>
  </si>
  <si>
    <t>Toelichting</t>
  </si>
  <si>
    <t>Prijs</t>
  </si>
  <si>
    <t>Eenmalige kosten voor migratie, adoptie, implementatie en realisatie oplossing. Laat dit aansluiten op uw ingediende plan gunningscriterium projectdiensten. Geef bij "toelichting" aan welke tarieven u voor welke rollen hanteert</t>
  </si>
  <si>
    <t>Realisatie koppeling: Digiportaal</t>
  </si>
  <si>
    <t>Realisatie koppeling: Koa portaal</t>
  </si>
  <si>
    <t xml:space="preserve">Subtotaal </t>
  </si>
  <si>
    <t>Variabele beheerkosten</t>
  </si>
  <si>
    <t xml:space="preserve">Onderdeel </t>
  </si>
  <si>
    <t>Prijsbepaling</t>
  </si>
  <si>
    <t>Prijs per eenheid per maand</t>
  </si>
  <si>
    <t>Aantal</t>
  </si>
  <si>
    <t>totaalprijs per jaar</t>
  </si>
  <si>
    <t>Hosting Services</t>
  </si>
  <si>
    <t xml:space="preserve">Hosting email </t>
  </si>
  <si>
    <t>Per gebruiker</t>
  </si>
  <si>
    <t>Microsoft SQL Server-licenties</t>
  </si>
  <si>
    <t>Cloud storage diensten</t>
  </si>
  <si>
    <t>Per TB</t>
  </si>
  <si>
    <t>Aansluiting en verzorging connectie Diginetwerk</t>
  </si>
  <si>
    <t>Remote access services via VPN tunnel IPSEC V2</t>
  </si>
  <si>
    <t>Per verbinding</t>
  </si>
  <si>
    <t>Hosting Active Directory</t>
  </si>
  <si>
    <t>Subtotaal</t>
  </si>
  <si>
    <t>Hosting security services</t>
  </si>
  <si>
    <t>Firewall-beveiligingsservices</t>
  </si>
  <si>
    <t>Per (virtuele) firewalls</t>
  </si>
  <si>
    <t>Back-up en herstel (productie)</t>
  </si>
  <si>
    <t xml:space="preserve">Anti DDos service </t>
  </si>
  <si>
    <t>Prijs voor alle internet facing IP-adressen</t>
  </si>
  <si>
    <t>Intrusion Detection System (IDS)</t>
  </si>
  <si>
    <t>Beheerde omgevingen</t>
  </si>
  <si>
    <t>Intrusion preventie systeem Service (IPS)</t>
  </si>
  <si>
    <t>Server- en netwerkapparaten security patching service</t>
  </si>
  <si>
    <t xml:space="preserve">Aantal beheerde servers </t>
  </si>
  <si>
    <t>Virtuele werkplek Ksa</t>
  </si>
  <si>
    <t>Beheertool eindgebruikers apparatuur</t>
  </si>
  <si>
    <t xml:space="preserve">Per gebruiker </t>
  </si>
  <si>
    <t>Microsoft Projects</t>
  </si>
  <si>
    <t>Microsoft Visio</t>
  </si>
  <si>
    <t>Microsoft PowerBI Pro</t>
  </si>
  <si>
    <t>Microsoft Access</t>
  </si>
  <si>
    <t>Adobe Acrobat Pro DC (of vergelijkbaar)</t>
  </si>
  <si>
    <t>Werkplek Security Services</t>
  </si>
  <si>
    <t>Spambeheer email</t>
  </si>
  <si>
    <t>Per domeinnaam</t>
  </si>
  <si>
    <t>Aantal beheerde apparaten (laptops)</t>
  </si>
  <si>
    <t>Aantal beheerde apparaten (iPads)</t>
  </si>
  <si>
    <t>Aantal beheerde apparaten (mobiele telefoons)</t>
  </si>
  <si>
    <t>Gebruikersondersteuning</t>
  </si>
  <si>
    <t xml:space="preserve">Tweedelijns helpdesk </t>
  </si>
  <si>
    <t>Per call</t>
  </si>
  <si>
    <t>Training, opleiding en adoptie</t>
  </si>
  <si>
    <t>Per gebruiker (per jaar)</t>
  </si>
  <si>
    <t>Totaalbedrag</t>
  </si>
  <si>
    <t>Totaalbedrag voor 5 jaar inclusief transitiekosten</t>
  </si>
  <si>
    <t>Optionele kosten (Ksa bepaalt of zij deze diensten afneemt)</t>
  </si>
  <si>
    <t xml:space="preserve">SOC service </t>
  </si>
  <si>
    <t>Vaste prijs</t>
  </si>
  <si>
    <t xml:space="preserve">SIEM </t>
  </si>
  <si>
    <t>Business portaal voor benaderen applicaties</t>
  </si>
  <si>
    <t>Training security / awareness</t>
  </si>
  <si>
    <t>Koppeling met DigiD</t>
  </si>
  <si>
    <t>Koppeling met E-herkenning</t>
  </si>
  <si>
    <t>Koppeling met Buckaroo</t>
  </si>
  <si>
    <t>1.1</t>
  </si>
  <si>
    <t>1.2</t>
  </si>
  <si>
    <t>2.1</t>
  </si>
  <si>
    <t>2. Werkplek beheer services</t>
  </si>
  <si>
    <t>1. Hosting services</t>
  </si>
  <si>
    <t>2.2</t>
  </si>
  <si>
    <t>3. Training / opleiding en gebruikersondersteuning</t>
  </si>
  <si>
    <t>3.1</t>
  </si>
  <si>
    <t>Anti-malwareservice (managed devices)</t>
  </si>
  <si>
    <t>Anti-malwareservice (centraal/ serveromgeving)</t>
  </si>
  <si>
    <t>Aantal beheerde servers</t>
  </si>
  <si>
    <t xml:space="preserve">Functionele diensten </t>
  </si>
  <si>
    <t xml:space="preserve">Kosten tijdens implementatie, waaronder abonnementskosten, beheer- en onderhoudskosten </t>
  </si>
  <si>
    <t xml:space="preserve">SQL Licenties met two core pack </t>
  </si>
  <si>
    <t>Per GB</t>
  </si>
  <si>
    <t>Private cloud storage diensten voor M-schijf</t>
  </si>
  <si>
    <t xml:space="preserve">Ter beschikking stellen servercapaciteit (incl. beheer en onderhoud) </t>
  </si>
  <si>
    <t xml:space="preserve">Netwerkbeheertool </t>
  </si>
  <si>
    <t>Onderhouden disaster recovery</t>
  </si>
  <si>
    <t>Per GB gescanned / per logbron (geef aan welke van toepassing is)</t>
  </si>
  <si>
    <t>Verwijzing documentatie</t>
  </si>
  <si>
    <t>Blz 10 leidraad</t>
  </si>
  <si>
    <t>Blz 11 leidraad</t>
  </si>
  <si>
    <t>Blz 70 leidraad</t>
  </si>
  <si>
    <t>Eis 1.9 Bijlage 4</t>
  </si>
  <si>
    <t>Blz 18 + 19 leidraad, sectie 11 Bijlage 4</t>
  </si>
  <si>
    <t>Sectie 13 Bijlage 4, Bijlage 9</t>
  </si>
  <si>
    <t>Blz 16 leidraad, sectie 17 Bijlage 4</t>
  </si>
  <si>
    <t>Blz 9 leidraad, eis 16.3 Bijlage 4</t>
  </si>
  <si>
    <t>Eis 16.9 Bijlage 4</t>
  </si>
  <si>
    <t>Sectie 18 Bijlage 4</t>
  </si>
  <si>
    <t>Blz 12 leidraad</t>
  </si>
  <si>
    <t>Blz 13 leidraad</t>
  </si>
  <si>
    <t>Blz 14 leidraad</t>
  </si>
  <si>
    <t>Blz 17 leidraad</t>
  </si>
  <si>
    <t>Licenties programmatuur zoals beschreven in Bijlage 4, inclusief Microsoft 365 (of gelijkwaardig)</t>
  </si>
  <si>
    <t>Tabblad Applicaties bijlage 4</t>
  </si>
  <si>
    <t>Blz 20 leidraad</t>
  </si>
  <si>
    <t>Sectie 6 Bijlage 4</t>
  </si>
  <si>
    <t>Eis 2.1 Bijlage 4</t>
  </si>
  <si>
    <t xml:space="preserve">Beveiligd mailverkeer d.m.v. TLS </t>
  </si>
  <si>
    <t>Beveiliging email</t>
  </si>
  <si>
    <t>Eis 2.8 Bijlage 4</t>
  </si>
  <si>
    <t xml:space="preserve">Beveiliging domein </t>
  </si>
  <si>
    <t>Sectie 4 Bijlage 4</t>
  </si>
  <si>
    <t>Blz 21 leidraad</t>
  </si>
  <si>
    <t>Blz 22 leidraad</t>
  </si>
  <si>
    <t xml:space="preserve">Afdrukbeheer </t>
  </si>
  <si>
    <t xml:space="preserve">Beveiliging netwerkverbinding </t>
  </si>
  <si>
    <t>Eis 6.3, 6.5 - 6.7 Bijlage 4, blz 15 leidraad</t>
  </si>
  <si>
    <t>Rechtsgeldige ondertekening</t>
  </si>
  <si>
    <t> </t>
  </si>
  <si>
    <t>Statutaire naam van Inschrijver:</t>
  </si>
  <si>
    <t>Naam rechtsgeldige vertegenwoordiger:</t>
  </si>
  <si>
    <t>Functie rechtsgeldige vertegenwoordiger:</t>
  </si>
  <si>
    <t>Datum:</t>
  </si>
  <si>
    <t>Plaats:</t>
  </si>
  <si>
    <t>Handtekening rechtsgeldige vertegenwoordiger:</t>
  </si>
  <si>
    <t>Per maand, uitgaande van gemiddeld 4 CPU, 16 GB RAM per server</t>
  </si>
  <si>
    <t xml:space="preserve">Overige kosten die Inschrijver noodzakelijk acht </t>
  </si>
  <si>
    <t>Per server, uitgaande van gemiddeld  4 CPU, 16 GB RAM per server</t>
  </si>
  <si>
    <t>Toelichting dient te worden toegevoegd in aparte bijlage van Inschrijver</t>
  </si>
  <si>
    <t>Toelichting dient gestructureerd te worden toegevoegd in aparte bijlage van Inschrijver</t>
  </si>
  <si>
    <t xml:space="preserve">Onderhoud SSL certificaten </t>
  </si>
  <si>
    <t>Aantal certificaten</t>
  </si>
  <si>
    <t>Ter beschikking stellen  uitwijkservers (incl. beheer en onderhoud)</t>
  </si>
  <si>
    <t xml:space="preserve">Extra beheerkosten Exact-applicaties in private cloud-omgeving (incl. Microsoft 8 SAL SQL-licenties), inclusief 3 uitwijkservers. (toelichting dient te worden toegevoegd in aparte bijlage) </t>
  </si>
  <si>
    <t>Incident management proces</t>
  </si>
  <si>
    <t xml:space="preserve">Service (level) management </t>
  </si>
  <si>
    <t>Blz 15 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</si>
</sst>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quot;\ * #,##0.00_ ;_ &quot;€&quot;\ * \-#,##0.00_ ;_ &quot;€&quot;\ * &quot;-&quot;??_ ;_ @_ "/>
    <numFmt numFmtId="165" formatCode="_-&quot;€&quot;\ * #,##0.00_-;_-&quot;€&quot;\ * #,##0.00\-;_-&quot;€&quot;\ * &quot;-&quot;??_-;_-@_-"/>
    <numFmt numFmtId="166" formatCode="_([$€-2]\ * #,##0.00_);_([$€-2]\ * \(#,##0.00\);_([$€-2]\ * &quot;-&quot;??_);_(@_)"/>
    <numFmt numFmtId="167" formatCode="_ [$€-413]\ * #,##0.00_ ;_ [$€-413]\ * \-#,##0.00_ ;_ [$€-413]\ * &quot;-&quot;??_ ;_ @_ "/>
  </numFmts>
  <fonts count="2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i/>
      <sz val="10"/>
      <name val="Arial"/>
      <family val="2"/>
    </font>
    <font>
      <sz val="10"/>
      <color rgb="FFFF0000"/>
      <name val="Arial"/>
      <family val="2"/>
    </font>
    <font>
      <sz val="16"/>
      <name val="Arial"/>
      <family val="2"/>
    </font>
    <font>
      <b/>
      <sz val="12"/>
      <color theme="0"/>
      <name val="Arial"/>
      <family val="2"/>
    </font>
    <font>
      <b/>
      <sz val="10"/>
      <name val="Arial"/>
      <family val="2"/>
    </font>
    <font>
      <sz val="22"/>
      <color theme="1"/>
      <name val="Calibri"/>
      <family val="2"/>
      <scheme val="minor"/>
    </font>
    <font>
      <b/>
      <sz val="12"/>
      <color theme="1"/>
      <name val="Calibri"/>
      <family val="2"/>
      <scheme val="minor"/>
    </font>
    <font>
      <b/>
      <sz val="14"/>
      <color theme="1"/>
      <name val="Calibri"/>
      <family val="2"/>
      <scheme val="minor"/>
    </font>
    <font>
      <b/>
      <i/>
      <sz val="10"/>
      <name val="Arial"/>
      <family val="2"/>
    </font>
    <font>
      <sz val="11"/>
      <name val="Calibri"/>
      <family val="2"/>
      <scheme val="minor"/>
    </font>
    <font>
      <sz val="10"/>
      <color theme="1"/>
      <name val="Calibri"/>
      <family val="2"/>
      <scheme val="minor"/>
    </font>
    <font>
      <sz val="8"/>
      <name val="Calibri"/>
      <family val="2"/>
      <scheme val="minor"/>
    </font>
    <font>
      <b/>
      <sz val="11"/>
      <name val="Calibri"/>
      <family val="2"/>
      <scheme val="minor"/>
    </font>
    <font>
      <b/>
      <sz val="10"/>
      <color theme="1"/>
      <name val="Calibri"/>
      <family val="2"/>
      <scheme val="minor"/>
    </font>
    <font>
      <sz val="11"/>
      <color theme="0"/>
      <name val="Calibri"/>
      <family val="2"/>
      <scheme val="minor"/>
    </font>
    <font>
      <sz val="10"/>
      <name val="Calibri"/>
      <family val="2"/>
      <scheme val="minor"/>
    </font>
    <font>
      <sz val="11"/>
      <color rgb="FF000000"/>
      <name val="Calibri"/>
      <family val="2"/>
      <scheme val="minor"/>
    </font>
    <font>
      <sz val="11"/>
      <color theme="1"/>
      <name val="Calibri (Hoofdtekst)"/>
    </font>
    <font>
      <i/>
      <sz val="10"/>
      <color theme="1"/>
      <name val="Arial"/>
      <family val="2"/>
    </font>
    <font>
      <b/>
      <sz val="12"/>
      <color theme="0"/>
      <name val="Calibri"/>
      <family val="2"/>
      <scheme val="minor"/>
    </font>
    <font>
      <sz val="10"/>
      <color theme="0"/>
      <name val="Arial"/>
      <family val="2"/>
    </font>
    <font>
      <b/>
      <sz val="12"/>
      <color rgb="FF000000"/>
      <name val="Calibri"/>
      <family val="2"/>
    </font>
    <font>
      <sz val="12"/>
      <color rgb="FF000000"/>
      <name val="Calibri"/>
      <family val="2"/>
    </font>
  </fonts>
  <fills count="9">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theme="0" tint="-0.34998626667073579"/>
        <bgColor indexed="64"/>
      </patternFill>
    </fill>
    <fill>
      <patternFill patternType="solid">
        <fgColor rgb="FF0070C0"/>
        <bgColor indexed="64"/>
      </patternFill>
    </fill>
    <fill>
      <patternFill patternType="solid">
        <fgColor theme="0"/>
        <bgColor indexed="64"/>
      </patternFill>
    </fill>
    <fill>
      <patternFill patternType="solid">
        <fgColor rgb="FFE2EFDA"/>
        <bgColor rgb="FF000000"/>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3">
    <xf numFmtId="0" fontId="0" fillId="0" borderId="0"/>
    <xf numFmtId="164" fontId="1" fillId="0" borderId="0" applyFont="0" applyFill="0" applyBorder="0" applyAlignment="0" applyProtection="0"/>
    <xf numFmtId="165" fontId="4" fillId="0" borderId="0" applyFont="0" applyFill="0" applyBorder="0" applyAlignment="0" applyProtection="0"/>
  </cellStyleXfs>
  <cellXfs count="101">
    <xf numFmtId="0" fontId="0" fillId="0" borderId="0" xfId="0"/>
    <xf numFmtId="0" fontId="0" fillId="2" borderId="0" xfId="0" applyFill="1"/>
    <xf numFmtId="0" fontId="0" fillId="0" borderId="0" xfId="0" applyAlignment="1">
      <alignment wrapText="1"/>
    </xf>
    <xf numFmtId="0" fontId="0" fillId="2" borderId="0" xfId="0" applyFill="1" applyAlignment="1">
      <alignment wrapText="1"/>
    </xf>
    <xf numFmtId="0" fontId="0" fillId="0" borderId="0" xfId="0" applyAlignment="1">
      <alignment horizontal="left" vertical="top"/>
    </xf>
    <xf numFmtId="0" fontId="4" fillId="0" borderId="0" xfId="0" applyFont="1" applyAlignment="1">
      <alignment horizontal="left" vertical="top" wrapText="1"/>
    </xf>
    <xf numFmtId="0" fontId="6" fillId="0" borderId="0" xfId="0" applyFont="1"/>
    <xf numFmtId="0" fontId="7" fillId="2" borderId="1" xfId="0" applyFont="1" applyFill="1" applyBorder="1"/>
    <xf numFmtId="0" fontId="8" fillId="2" borderId="2" xfId="0" applyFont="1" applyFill="1" applyBorder="1"/>
    <xf numFmtId="0" fontId="9" fillId="2" borderId="3" xfId="0" applyFont="1" applyFill="1" applyBorder="1"/>
    <xf numFmtId="0" fontId="9" fillId="2" borderId="2" xfId="0" applyFont="1" applyFill="1" applyBorder="1"/>
    <xf numFmtId="0" fontId="0" fillId="3" borderId="4" xfId="0" applyFill="1" applyBorder="1"/>
    <xf numFmtId="0" fontId="4" fillId="3" borderId="6" xfId="0" applyFont="1" applyFill="1" applyBorder="1"/>
    <xf numFmtId="0" fontId="4" fillId="4" borderId="6" xfId="0" applyFont="1" applyFill="1" applyBorder="1"/>
    <xf numFmtId="165" fontId="0" fillId="4" borderId="5" xfId="2" applyFont="1" applyFill="1" applyBorder="1"/>
    <xf numFmtId="0" fontId="4" fillId="4" borderId="7" xfId="0" applyFont="1" applyFill="1" applyBorder="1"/>
    <xf numFmtId="165" fontId="0" fillId="4" borderId="8" xfId="2" applyFont="1" applyFill="1" applyBorder="1"/>
    <xf numFmtId="0" fontId="4" fillId="0" borderId="9" xfId="0" applyFont="1" applyBorder="1"/>
    <xf numFmtId="0" fontId="9" fillId="0" borderId="1" xfId="0" applyFont="1" applyBorder="1"/>
    <xf numFmtId="0" fontId="9" fillId="0" borderId="2" xfId="0" applyFont="1" applyBorder="1"/>
    <xf numFmtId="0" fontId="0" fillId="0" borderId="9" xfId="0" applyBorder="1"/>
    <xf numFmtId="0" fontId="10" fillId="0" borderId="0" xfId="0" applyFont="1"/>
    <xf numFmtId="0" fontId="4" fillId="0" borderId="0" xfId="0" applyFont="1"/>
    <xf numFmtId="0" fontId="12" fillId="0" borderId="0" xfId="0" applyFont="1"/>
    <xf numFmtId="165" fontId="5" fillId="0" borderId="0" xfId="2" applyFont="1" applyFill="1" applyBorder="1"/>
    <xf numFmtId="165" fontId="13" fillId="0" borderId="0" xfId="2" applyFont="1" applyFill="1" applyBorder="1"/>
    <xf numFmtId="0" fontId="0" fillId="0" borderId="5" xfId="0" applyBorder="1"/>
    <xf numFmtId="164" fontId="11" fillId="0" borderId="5" xfId="1" applyFont="1" applyBorder="1" applyAlignment="1">
      <alignment wrapText="1"/>
    </xf>
    <xf numFmtId="164" fontId="0" fillId="2" borderId="0" xfId="1" applyFont="1" applyFill="1" applyBorder="1"/>
    <xf numFmtId="0" fontId="11" fillId="0" borderId="5" xfId="0" applyFont="1" applyBorder="1" applyAlignment="1">
      <alignment wrapText="1"/>
    </xf>
    <xf numFmtId="164" fontId="0" fillId="0" borderId="0" xfId="1" applyFont="1" applyBorder="1"/>
    <xf numFmtId="0" fontId="11" fillId="0" borderId="11" xfId="0" applyFont="1" applyBorder="1" applyAlignment="1">
      <alignment wrapText="1"/>
    </xf>
    <xf numFmtId="0" fontId="9" fillId="0" borderId="0" xfId="0" applyFont="1"/>
    <xf numFmtId="0" fontId="9" fillId="2" borderId="12" xfId="0" applyFont="1" applyFill="1" applyBorder="1"/>
    <xf numFmtId="0" fontId="20" fillId="0" borderId="0" xfId="0" applyFont="1" applyAlignment="1">
      <alignment horizontal="left" vertical="top" wrapText="1"/>
    </xf>
    <xf numFmtId="0" fontId="0" fillId="0" borderId="0" xfId="0" applyAlignment="1">
      <alignment horizontal="left" vertical="top" wrapText="1"/>
    </xf>
    <xf numFmtId="164" fontId="3" fillId="7" borderId="5" xfId="1" applyFont="1" applyFill="1" applyBorder="1"/>
    <xf numFmtId="164" fontId="1" fillId="7" borderId="5" xfId="1" applyFont="1" applyFill="1" applyBorder="1"/>
    <xf numFmtId="166" fontId="23" fillId="7" borderId="5" xfId="1" applyNumberFormat="1" applyFont="1" applyFill="1" applyBorder="1"/>
    <xf numFmtId="0" fontId="0" fillId="0" borderId="5" xfId="1" applyNumberFormat="1" applyFont="1" applyBorder="1"/>
    <xf numFmtId="0" fontId="0" fillId="0" borderId="5" xfId="0" applyBorder="1" applyAlignment="1">
      <alignment wrapText="1"/>
    </xf>
    <xf numFmtId="0" fontId="3" fillId="0" borderId="5" xfId="0" applyFont="1" applyBorder="1"/>
    <xf numFmtId="0" fontId="1" fillId="0" borderId="5" xfId="0" applyFont="1" applyBorder="1"/>
    <xf numFmtId="165" fontId="9" fillId="2" borderId="5" xfId="2" applyFont="1" applyFill="1" applyBorder="1"/>
    <xf numFmtId="0" fontId="0" fillId="2" borderId="5" xfId="0" applyFill="1" applyBorder="1"/>
    <xf numFmtId="0" fontId="1" fillId="2" borderId="5" xfId="0" applyFont="1" applyFill="1" applyBorder="1"/>
    <xf numFmtId="0" fontId="0" fillId="7" borderId="5" xfId="0" applyFill="1" applyBorder="1"/>
    <xf numFmtId="164" fontId="17" fillId="2" borderId="5" xfId="1" applyFont="1" applyFill="1" applyBorder="1"/>
    <xf numFmtId="164" fontId="0" fillId="2" borderId="5" xfId="1" applyFont="1" applyFill="1" applyBorder="1"/>
    <xf numFmtId="0" fontId="21" fillId="0" borderId="5" xfId="0" applyFont="1" applyBorder="1"/>
    <xf numFmtId="0" fontId="19" fillId="0" borderId="5" xfId="0" applyFont="1" applyBorder="1"/>
    <xf numFmtId="0" fontId="14" fillId="0" borderId="5" xfId="0" applyFont="1" applyBorder="1"/>
    <xf numFmtId="0" fontId="22" fillId="0" borderId="5" xfId="0" applyFont="1" applyBorder="1"/>
    <xf numFmtId="0" fontId="10" fillId="0" borderId="5" xfId="0" applyFont="1" applyBorder="1"/>
    <xf numFmtId="0" fontId="8" fillId="0" borderId="0" xfId="0" applyFont="1"/>
    <xf numFmtId="165" fontId="0" fillId="0" borderId="0" xfId="2" applyFont="1" applyFill="1" applyBorder="1"/>
    <xf numFmtId="165" fontId="19" fillId="6" borderId="5" xfId="2" applyFont="1" applyFill="1" applyBorder="1"/>
    <xf numFmtId="167" fontId="19" fillId="6" borderId="5" xfId="1" applyNumberFormat="1" applyFont="1" applyFill="1" applyBorder="1"/>
    <xf numFmtId="167" fontId="19" fillId="6" borderId="5" xfId="0" applyNumberFormat="1" applyFont="1" applyFill="1" applyBorder="1"/>
    <xf numFmtId="166" fontId="2" fillId="6" borderId="5" xfId="1" applyNumberFormat="1" applyFont="1" applyFill="1" applyBorder="1"/>
    <xf numFmtId="164" fontId="3" fillId="5" borderId="5" xfId="1" applyFont="1" applyFill="1" applyBorder="1"/>
    <xf numFmtId="164" fontId="3" fillId="0" borderId="5" xfId="1" applyFont="1" applyFill="1" applyBorder="1"/>
    <xf numFmtId="0" fontId="0" fillId="2" borderId="5" xfId="0" applyFill="1" applyBorder="1" applyAlignment="1">
      <alignment horizontal="right"/>
    </xf>
    <xf numFmtId="0" fontId="0" fillId="2" borderId="0" xfId="0" applyFill="1" applyAlignment="1">
      <alignment horizontal="right"/>
    </xf>
    <xf numFmtId="0" fontId="0" fillId="0" borderId="5" xfId="0" applyBorder="1" applyAlignment="1">
      <alignment horizontal="right"/>
    </xf>
    <xf numFmtId="0" fontId="0" fillId="0" borderId="5" xfId="1" applyNumberFormat="1" applyFont="1" applyFill="1" applyBorder="1"/>
    <xf numFmtId="0" fontId="8" fillId="2" borderId="3" xfId="0" applyFont="1" applyFill="1" applyBorder="1"/>
    <xf numFmtId="164" fontId="19" fillId="0" borderId="0" xfId="1" applyFont="1" applyFill="1" applyBorder="1"/>
    <xf numFmtId="164" fontId="24" fillId="0" borderId="0" xfId="1" applyFont="1" applyFill="1" applyBorder="1" applyAlignment="1">
      <alignment wrapText="1"/>
    </xf>
    <xf numFmtId="164" fontId="0" fillId="0" borderId="0" xfId="0" applyNumberFormat="1"/>
    <xf numFmtId="0" fontId="15" fillId="0" borderId="5" xfId="0" applyFont="1" applyBorder="1" applyAlignment="1">
      <alignment vertical="top" wrapText="1"/>
    </xf>
    <xf numFmtId="164" fontId="19" fillId="6" borderId="5" xfId="1" applyFont="1" applyFill="1" applyBorder="1"/>
    <xf numFmtId="164" fontId="24" fillId="6" borderId="5" xfId="1" applyFont="1" applyFill="1" applyBorder="1" applyAlignment="1">
      <alignment wrapText="1"/>
    </xf>
    <xf numFmtId="0" fontId="18" fillId="0" borderId="5" xfId="0" applyFont="1" applyBorder="1" applyAlignment="1">
      <alignment vertical="top" wrapText="1"/>
    </xf>
    <xf numFmtId="164" fontId="0" fillId="5" borderId="5" xfId="0" applyNumberFormat="1" applyFill="1" applyBorder="1"/>
    <xf numFmtId="0" fontId="15" fillId="0" borderId="15" xfId="0" applyFont="1" applyBorder="1" applyAlignment="1">
      <alignment vertical="top" wrapText="1"/>
    </xf>
    <xf numFmtId="0" fontId="0" fillId="0" borderId="15" xfId="0" applyBorder="1"/>
    <xf numFmtId="164" fontId="19" fillId="6" borderId="15" xfId="1" applyFont="1" applyFill="1" applyBorder="1"/>
    <xf numFmtId="0" fontId="12" fillId="0" borderId="16" xfId="0" applyFont="1" applyBorder="1"/>
    <xf numFmtId="0" fontId="12" fillId="0" borderId="17" xfId="0" applyFont="1" applyBorder="1"/>
    <xf numFmtId="0" fontId="12" fillId="0" borderId="18" xfId="0" applyFont="1" applyBorder="1"/>
    <xf numFmtId="0" fontId="4" fillId="0" borderId="10" xfId="0" applyFont="1" applyBorder="1"/>
    <xf numFmtId="0" fontId="4" fillId="0" borderId="19" xfId="0" applyFont="1" applyBorder="1"/>
    <xf numFmtId="0" fontId="9" fillId="0" borderId="20" xfId="0" applyFont="1" applyBorder="1"/>
    <xf numFmtId="166" fontId="19" fillId="6" borderId="5" xfId="0" applyNumberFormat="1" applyFont="1" applyFill="1" applyBorder="1"/>
    <xf numFmtId="166" fontId="25" fillId="6" borderId="5" xfId="0" applyNumberFormat="1" applyFont="1" applyFill="1" applyBorder="1"/>
    <xf numFmtId="0" fontId="4" fillId="0" borderId="0" xfId="0" applyFont="1" applyAlignment="1">
      <alignment vertical="top" wrapText="1"/>
    </xf>
    <xf numFmtId="0" fontId="26" fillId="8" borderId="21" xfId="0" applyFont="1" applyFill="1" applyBorder="1"/>
    <xf numFmtId="0" fontId="27" fillId="8" borderId="22" xfId="0" applyFont="1" applyFill="1" applyBorder="1"/>
    <xf numFmtId="0" fontId="27" fillId="8" borderId="23" xfId="0" applyFont="1" applyFill="1" applyBorder="1"/>
    <xf numFmtId="0" fontId="27" fillId="8" borderId="24" xfId="0" applyFont="1" applyFill="1" applyBorder="1"/>
    <xf numFmtId="0" fontId="27" fillId="8" borderId="0" xfId="0" applyFont="1" applyFill="1"/>
    <xf numFmtId="0" fontId="27" fillId="8" borderId="25" xfId="0" applyFont="1" applyFill="1" applyBorder="1"/>
    <xf numFmtId="0" fontId="27" fillId="8" borderId="26" xfId="0" applyFont="1" applyFill="1" applyBorder="1"/>
    <xf numFmtId="0" fontId="27" fillId="8" borderId="27" xfId="0" applyFont="1" applyFill="1" applyBorder="1"/>
    <xf numFmtId="0" fontId="27" fillId="8" borderId="28" xfId="0" applyFont="1" applyFill="1" applyBorder="1"/>
    <xf numFmtId="0" fontId="0" fillId="2" borderId="15" xfId="0" applyFill="1" applyBorder="1"/>
    <xf numFmtId="0" fontId="3" fillId="5" borderId="11" xfId="0" applyFont="1" applyFill="1" applyBorder="1" applyAlignment="1">
      <alignment horizontal="center"/>
    </xf>
    <xf numFmtId="0" fontId="3" fillId="5" borderId="13" xfId="0" applyFont="1" applyFill="1" applyBorder="1" applyAlignment="1">
      <alignment horizontal="center"/>
    </xf>
    <xf numFmtId="0" fontId="3" fillId="5" borderId="14" xfId="0" applyFont="1" applyFill="1" applyBorder="1" applyAlignment="1">
      <alignment horizontal="center"/>
    </xf>
    <xf numFmtId="0" fontId="3" fillId="5" borderId="5" xfId="0" applyFont="1" applyFill="1" applyBorder="1" applyAlignment="1">
      <alignment horizontal="center"/>
    </xf>
  </cellXfs>
  <cellStyles count="3">
    <cellStyle name="Euro" xfId="2" xr:uid="{D0905BC4-BF12-4C12-AB48-84A930EEA758}"/>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2C726-B9DA-4C03-B5C8-8663B68EBADD}">
  <dimension ref="A1:C14"/>
  <sheetViews>
    <sheetView zoomScale="125" workbookViewId="0">
      <selection activeCell="B1" sqref="B1"/>
    </sheetView>
  </sheetViews>
  <sheetFormatPr baseColWidth="10" defaultColWidth="8.83203125" defaultRowHeight="15" x14ac:dyDescent="0.2"/>
  <cols>
    <col min="2" max="2" width="65.6640625" customWidth="1"/>
  </cols>
  <sheetData>
    <row r="1" spans="1:3" ht="30" x14ac:dyDescent="0.2">
      <c r="A1" s="4">
        <v>1</v>
      </c>
      <c r="B1" s="34" t="s">
        <v>0</v>
      </c>
    </row>
    <row r="2" spans="1:3" ht="32" x14ac:dyDescent="0.2">
      <c r="A2" s="4">
        <v>2</v>
      </c>
      <c r="B2" s="35" t="s">
        <v>1</v>
      </c>
    </row>
    <row r="3" spans="1:3" ht="80" x14ac:dyDescent="0.2">
      <c r="A3" s="4">
        <v>3</v>
      </c>
      <c r="B3" s="35" t="s">
        <v>2</v>
      </c>
    </row>
    <row r="4" spans="1:3" ht="112" x14ac:dyDescent="0.2">
      <c r="A4" s="4">
        <v>4</v>
      </c>
      <c r="B4" s="35" t="s">
        <v>3</v>
      </c>
    </row>
    <row r="5" spans="1:3" ht="30" x14ac:dyDescent="0.2">
      <c r="A5" s="4">
        <v>5</v>
      </c>
      <c r="B5" s="34" t="s">
        <v>4</v>
      </c>
    </row>
    <row r="6" spans="1:3" ht="48" x14ac:dyDescent="0.2">
      <c r="A6" s="4">
        <v>6</v>
      </c>
      <c r="B6" s="35" t="s">
        <v>5</v>
      </c>
    </row>
    <row r="7" spans="1:3" ht="64" x14ac:dyDescent="0.2">
      <c r="A7" s="4">
        <v>7</v>
      </c>
      <c r="B7" s="35" t="s">
        <v>6</v>
      </c>
    </row>
    <row r="8" spans="1:3" ht="45" x14ac:dyDescent="0.2">
      <c r="A8" s="4">
        <v>8</v>
      </c>
      <c r="B8" s="34" t="s">
        <v>7</v>
      </c>
    </row>
    <row r="9" spans="1:3" ht="32" x14ac:dyDescent="0.2">
      <c r="A9" s="4">
        <v>9</v>
      </c>
      <c r="B9" s="35" t="s">
        <v>8</v>
      </c>
    </row>
    <row r="10" spans="1:3" ht="47" x14ac:dyDescent="0.2">
      <c r="A10" s="4">
        <v>10</v>
      </c>
      <c r="B10" s="35" t="s">
        <v>9</v>
      </c>
    </row>
    <row r="11" spans="1:3" ht="48" x14ac:dyDescent="0.2">
      <c r="A11" s="4">
        <v>11</v>
      </c>
      <c r="B11" s="35" t="s">
        <v>10</v>
      </c>
    </row>
    <row r="12" spans="1:3" x14ac:dyDescent="0.2">
      <c r="A12" s="4"/>
      <c r="B12" s="35"/>
    </row>
    <row r="13" spans="1:3" x14ac:dyDescent="0.2">
      <c r="A13" s="4"/>
      <c r="B13" s="5"/>
      <c r="C13" s="6" t="s">
        <v>11</v>
      </c>
    </row>
    <row r="14" spans="1:3" x14ac:dyDescent="0.2">
      <c r="A14" s="4"/>
      <c r="B14" s="3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68A60-1204-481D-B20D-C02061DD1638}">
  <dimension ref="A1:Q125"/>
  <sheetViews>
    <sheetView tabSelected="1" topLeftCell="A68" zoomScale="140" zoomScaleNormal="140" workbookViewId="0">
      <selection activeCell="G92" sqref="G92"/>
    </sheetView>
  </sheetViews>
  <sheetFormatPr baseColWidth="10" defaultColWidth="8.6640625" defaultRowHeight="15" x14ac:dyDescent="0.2"/>
  <cols>
    <col min="1" max="1" width="42.6640625" customWidth="1"/>
    <col min="2" max="2" width="51" bestFit="1" customWidth="1"/>
    <col min="3" max="3" width="57.5" customWidth="1"/>
    <col min="4" max="4" width="52.33203125" customWidth="1"/>
    <col min="5" max="5" width="15.33203125" customWidth="1"/>
    <col min="6" max="6" width="18.6640625" customWidth="1"/>
    <col min="7" max="7" width="18.6640625" style="30" customWidth="1"/>
    <col min="8" max="8" width="32.1640625" style="2" customWidth="1"/>
    <col min="9" max="9" width="4.1640625" style="2" customWidth="1"/>
    <col min="10" max="10" width="23" customWidth="1"/>
  </cols>
  <sheetData>
    <row r="1" spans="1:9" ht="29" x14ac:dyDescent="0.35">
      <c r="A1" s="21" t="s">
        <v>12</v>
      </c>
    </row>
    <row r="2" spans="1:9" ht="16" thickBot="1" x14ac:dyDescent="0.25"/>
    <row r="3" spans="1:9" ht="21" thickBot="1" x14ac:dyDescent="0.25">
      <c r="A3" s="7" t="s">
        <v>13</v>
      </c>
      <c r="B3" s="7"/>
      <c r="C3" s="8"/>
      <c r="D3" s="66"/>
      <c r="E3" s="54"/>
      <c r="F3" s="54"/>
      <c r="G3"/>
      <c r="H3" s="6" t="s">
        <v>11</v>
      </c>
      <c r="I3"/>
    </row>
    <row r="4" spans="1:9" ht="16" thickBot="1" x14ac:dyDescent="0.25">
      <c r="A4" s="9" t="s">
        <v>14</v>
      </c>
      <c r="B4" s="10" t="s">
        <v>15</v>
      </c>
      <c r="C4" s="9" t="s">
        <v>16</v>
      </c>
      <c r="D4" s="33" t="s">
        <v>17</v>
      </c>
      <c r="F4" s="32"/>
      <c r="G4"/>
      <c r="H4"/>
      <c r="I4"/>
    </row>
    <row r="5" spans="1:9" x14ac:dyDescent="0.2">
      <c r="A5" s="11" t="s">
        <v>18</v>
      </c>
      <c r="B5" s="56">
        <v>0</v>
      </c>
      <c r="C5" s="56">
        <v>0</v>
      </c>
      <c r="D5" s="56">
        <v>0</v>
      </c>
      <c r="F5" s="55"/>
      <c r="G5"/>
      <c r="H5"/>
      <c r="I5"/>
    </row>
    <row r="6" spans="1:9" x14ac:dyDescent="0.2">
      <c r="A6" s="12" t="s">
        <v>19</v>
      </c>
      <c r="B6" s="56">
        <v>0</v>
      </c>
      <c r="C6" s="56">
        <v>0</v>
      </c>
      <c r="D6" s="56">
        <v>0</v>
      </c>
      <c r="F6" s="55"/>
      <c r="G6"/>
      <c r="H6"/>
      <c r="I6"/>
    </row>
    <row r="7" spans="1:9" x14ac:dyDescent="0.2">
      <c r="A7" s="12" t="s">
        <v>20</v>
      </c>
      <c r="B7" s="56">
        <v>0</v>
      </c>
      <c r="C7" s="56">
        <v>0</v>
      </c>
      <c r="D7" s="56">
        <v>0</v>
      </c>
      <c r="F7" s="55"/>
      <c r="G7"/>
      <c r="H7"/>
      <c r="I7"/>
    </row>
    <row r="8" spans="1:9" x14ac:dyDescent="0.2">
      <c r="A8" s="12" t="s">
        <v>21</v>
      </c>
      <c r="B8" s="56">
        <v>0</v>
      </c>
      <c r="C8" s="56">
        <v>0</v>
      </c>
      <c r="D8" s="56">
        <v>0</v>
      </c>
      <c r="F8" s="55"/>
      <c r="G8"/>
      <c r="H8"/>
      <c r="I8"/>
    </row>
    <row r="9" spans="1:9" x14ac:dyDescent="0.2">
      <c r="A9" s="12" t="s">
        <v>22</v>
      </c>
      <c r="B9" s="56">
        <v>0</v>
      </c>
      <c r="C9" s="56">
        <v>0</v>
      </c>
      <c r="D9" s="56">
        <v>0</v>
      </c>
      <c r="F9" s="55"/>
      <c r="G9"/>
      <c r="H9"/>
      <c r="I9"/>
    </row>
    <row r="10" spans="1:9" x14ac:dyDescent="0.2">
      <c r="A10" s="12" t="s">
        <v>23</v>
      </c>
      <c r="B10" s="56">
        <v>0</v>
      </c>
      <c r="C10" s="56">
        <v>0</v>
      </c>
      <c r="D10" s="56">
        <v>0</v>
      </c>
      <c r="F10" s="55"/>
      <c r="G10"/>
      <c r="H10"/>
      <c r="I10"/>
    </row>
    <row r="11" spans="1:9" x14ac:dyDescent="0.2">
      <c r="A11" s="12" t="s">
        <v>24</v>
      </c>
      <c r="B11" s="56">
        <v>0</v>
      </c>
      <c r="C11" s="56">
        <v>0</v>
      </c>
      <c r="D11" s="56">
        <v>0</v>
      </c>
      <c r="F11" s="55"/>
      <c r="G11"/>
      <c r="H11"/>
      <c r="I11"/>
    </row>
    <row r="12" spans="1:9" x14ac:dyDescent="0.2">
      <c r="A12" s="12" t="s">
        <v>25</v>
      </c>
      <c r="B12" s="56">
        <v>0</v>
      </c>
      <c r="C12" s="56">
        <v>0</v>
      </c>
      <c r="D12" s="56">
        <v>0</v>
      </c>
      <c r="F12" s="55"/>
      <c r="G12"/>
      <c r="H12"/>
      <c r="I12"/>
    </row>
    <row r="13" spans="1:9" x14ac:dyDescent="0.2">
      <c r="A13" s="12" t="s">
        <v>26</v>
      </c>
      <c r="B13" s="56">
        <v>0</v>
      </c>
      <c r="C13" s="56">
        <v>0</v>
      </c>
      <c r="D13" s="56">
        <v>0</v>
      </c>
      <c r="F13" s="55"/>
      <c r="G13"/>
      <c r="H13"/>
      <c r="I13"/>
    </row>
    <row r="14" spans="1:9" x14ac:dyDescent="0.2">
      <c r="A14" s="13" t="s">
        <v>27</v>
      </c>
      <c r="B14" s="14">
        <v>0</v>
      </c>
      <c r="C14" s="14">
        <v>0</v>
      </c>
      <c r="D14" s="14">
        <v>0</v>
      </c>
      <c r="F14" s="55"/>
      <c r="G14"/>
      <c r="H14"/>
      <c r="I14"/>
    </row>
    <row r="15" spans="1:9" x14ac:dyDescent="0.2">
      <c r="A15" s="13" t="s">
        <v>27</v>
      </c>
      <c r="B15" s="14">
        <v>0</v>
      </c>
      <c r="C15" s="14">
        <v>0</v>
      </c>
      <c r="D15" s="14">
        <v>0</v>
      </c>
      <c r="F15" s="55"/>
      <c r="G15"/>
      <c r="H15"/>
      <c r="I15"/>
    </row>
    <row r="16" spans="1:9" ht="16" thickBot="1" x14ac:dyDescent="0.25">
      <c r="A16" s="15" t="s">
        <v>27</v>
      </c>
      <c r="B16" s="16">
        <v>0</v>
      </c>
      <c r="C16" s="16">
        <v>0</v>
      </c>
      <c r="D16" s="16">
        <v>0</v>
      </c>
      <c r="F16" s="55"/>
      <c r="G16"/>
      <c r="H16"/>
      <c r="I16"/>
    </row>
    <row r="17" spans="1:10" x14ac:dyDescent="0.2">
      <c r="A17" s="20"/>
      <c r="G17"/>
      <c r="H17"/>
      <c r="I17"/>
    </row>
    <row r="18" spans="1:10" x14ac:dyDescent="0.2">
      <c r="A18" s="17" t="s">
        <v>28</v>
      </c>
      <c r="G18"/>
      <c r="H18"/>
      <c r="I18"/>
    </row>
    <row r="19" spans="1:10" ht="16" thickBot="1" x14ac:dyDescent="0.25">
      <c r="A19" s="20"/>
      <c r="G19"/>
      <c r="H19"/>
      <c r="I19"/>
    </row>
    <row r="20" spans="1:10" ht="16" thickBot="1" x14ac:dyDescent="0.25">
      <c r="A20" s="18" t="s">
        <v>29</v>
      </c>
      <c r="B20" s="83"/>
      <c r="C20" s="19"/>
      <c r="D20" s="32"/>
      <c r="E20" s="32"/>
      <c r="F20" s="32"/>
      <c r="G20"/>
      <c r="H20"/>
      <c r="I20"/>
    </row>
    <row r="21" spans="1:10" x14ac:dyDescent="0.2">
      <c r="A21" s="20" t="s">
        <v>30</v>
      </c>
      <c r="B21" s="84"/>
      <c r="G21"/>
      <c r="H21"/>
      <c r="I21"/>
    </row>
    <row r="22" spans="1:10" x14ac:dyDescent="0.2">
      <c r="A22" s="20" t="s">
        <v>31</v>
      </c>
      <c r="B22" s="84"/>
      <c r="G22"/>
      <c r="H22"/>
      <c r="I22"/>
    </row>
    <row r="23" spans="1:10" ht="16" thickBot="1" x14ac:dyDescent="0.25">
      <c r="A23" s="81" t="s">
        <v>32</v>
      </c>
      <c r="B23" s="85"/>
      <c r="C23" s="82"/>
      <c r="D23" s="22"/>
      <c r="G23"/>
      <c r="H23"/>
      <c r="I23"/>
    </row>
    <row r="24" spans="1:10" x14ac:dyDescent="0.2">
      <c r="A24" s="22"/>
      <c r="G24"/>
      <c r="H24"/>
      <c r="I24"/>
    </row>
    <row r="25" spans="1:10" ht="30" thickBot="1" x14ac:dyDescent="0.4">
      <c r="A25" s="21" t="s">
        <v>33</v>
      </c>
      <c r="G25"/>
      <c r="H25"/>
      <c r="I25"/>
    </row>
    <row r="26" spans="1:10" ht="20" thickBot="1" x14ac:dyDescent="0.3">
      <c r="A26" s="78" t="s">
        <v>34</v>
      </c>
      <c r="B26" s="79" t="s">
        <v>35</v>
      </c>
      <c r="C26" s="80" t="s">
        <v>36</v>
      </c>
      <c r="D26" s="23"/>
      <c r="E26" s="30"/>
      <c r="F26" s="30"/>
      <c r="G26"/>
      <c r="H26"/>
      <c r="I26"/>
    </row>
    <row r="27" spans="1:10" ht="78" customHeight="1" x14ac:dyDescent="0.2">
      <c r="A27" s="75" t="s">
        <v>37</v>
      </c>
      <c r="B27" s="76"/>
      <c r="C27" s="77"/>
      <c r="D27" s="67"/>
      <c r="E27" s="30"/>
      <c r="F27" s="30"/>
      <c r="H27"/>
      <c r="I27"/>
    </row>
    <row r="28" spans="1:10" ht="50.5" customHeight="1" x14ac:dyDescent="0.2">
      <c r="A28" s="70" t="s">
        <v>111</v>
      </c>
      <c r="B28" s="40"/>
      <c r="C28" s="71"/>
      <c r="D28" s="67"/>
      <c r="E28" s="30"/>
      <c r="F28" s="30"/>
      <c r="H28"/>
      <c r="I28"/>
      <c r="J28" s="24"/>
    </row>
    <row r="29" spans="1:10" ht="54" customHeight="1" x14ac:dyDescent="0.2">
      <c r="A29" s="70" t="s">
        <v>38</v>
      </c>
      <c r="B29" s="40"/>
      <c r="C29" s="72"/>
      <c r="D29" s="68"/>
      <c r="E29" s="30"/>
      <c r="F29" s="30"/>
      <c r="H29"/>
      <c r="I29"/>
      <c r="J29" s="24"/>
    </row>
    <row r="30" spans="1:10" ht="36.5" customHeight="1" x14ac:dyDescent="0.2">
      <c r="A30" s="70" t="s">
        <v>39</v>
      </c>
      <c r="B30" s="40"/>
      <c r="C30" s="71"/>
      <c r="D30" s="67"/>
      <c r="E30" s="30"/>
      <c r="F30" s="30"/>
      <c r="H30"/>
      <c r="I30"/>
      <c r="J30" s="24"/>
    </row>
    <row r="31" spans="1:10" ht="19" x14ac:dyDescent="0.25">
      <c r="A31" s="73" t="s">
        <v>40</v>
      </c>
      <c r="B31" s="26"/>
      <c r="C31" s="74">
        <f>SUM(C27:C30)</f>
        <v>0</v>
      </c>
      <c r="D31" s="69"/>
      <c r="H31" s="23"/>
      <c r="I31"/>
      <c r="J31" s="25"/>
    </row>
    <row r="32" spans="1:10" ht="29" x14ac:dyDescent="0.35">
      <c r="A32" s="21"/>
      <c r="G32"/>
      <c r="H32" s="23"/>
      <c r="I32"/>
      <c r="J32" s="25"/>
    </row>
    <row r="33" spans="1:10" ht="29" x14ac:dyDescent="0.35">
      <c r="A33" s="21"/>
      <c r="G33"/>
      <c r="H33" s="23"/>
      <c r="I33"/>
      <c r="J33" s="25"/>
    </row>
    <row r="34" spans="1:10" ht="29" x14ac:dyDescent="0.35">
      <c r="A34" s="21" t="s">
        <v>41</v>
      </c>
      <c r="G34"/>
      <c r="H34"/>
      <c r="I34"/>
    </row>
    <row r="35" spans="1:10" ht="34" x14ac:dyDescent="0.2">
      <c r="A35" s="26"/>
      <c r="B35" s="29" t="s">
        <v>42</v>
      </c>
      <c r="C35" s="31" t="s">
        <v>43</v>
      </c>
      <c r="D35" s="31"/>
      <c r="E35" s="31" t="s">
        <v>44</v>
      </c>
      <c r="F35" s="31" t="s">
        <v>45</v>
      </c>
      <c r="G35" s="27" t="s">
        <v>46</v>
      </c>
    </row>
    <row r="36" spans="1:10" ht="16" customHeight="1" x14ac:dyDescent="0.2">
      <c r="A36" s="97" t="s">
        <v>103</v>
      </c>
      <c r="B36" s="98"/>
      <c r="C36" s="98"/>
      <c r="D36" s="98"/>
      <c r="E36" s="98"/>
      <c r="F36" s="98"/>
      <c r="G36" s="99"/>
    </row>
    <row r="37" spans="1:10" s="1" customFormat="1" x14ac:dyDescent="0.2">
      <c r="A37" s="62" t="s">
        <v>99</v>
      </c>
      <c r="B37" s="44" t="s">
        <v>47</v>
      </c>
      <c r="C37" s="44"/>
      <c r="D37" s="44" t="s">
        <v>119</v>
      </c>
      <c r="E37" s="45"/>
      <c r="F37" s="44"/>
      <c r="G37" s="48"/>
      <c r="H37" s="3"/>
      <c r="I37" s="3"/>
    </row>
    <row r="38" spans="1:10" ht="32" x14ac:dyDescent="0.2">
      <c r="A38" s="26"/>
      <c r="B38" s="40" t="s">
        <v>115</v>
      </c>
      <c r="C38" s="40" t="s">
        <v>157</v>
      </c>
      <c r="D38" s="26" t="s">
        <v>120</v>
      </c>
      <c r="E38" s="58"/>
      <c r="F38" s="26">
        <v>19</v>
      </c>
      <c r="G38" s="36">
        <f>E38*F38*12</f>
        <v>0</v>
      </c>
    </row>
    <row r="39" spans="1:10" x14ac:dyDescent="0.2">
      <c r="A39" s="26"/>
      <c r="B39" s="26" t="s">
        <v>50</v>
      </c>
      <c r="C39" s="26" t="s">
        <v>112</v>
      </c>
      <c r="D39" s="26" t="s">
        <v>120</v>
      </c>
      <c r="E39" s="58"/>
      <c r="F39" s="26">
        <v>14</v>
      </c>
      <c r="G39" s="36">
        <f>E39*F39*12</f>
        <v>0</v>
      </c>
    </row>
    <row r="40" spans="1:10" ht="48" x14ac:dyDescent="0.2">
      <c r="A40" s="26"/>
      <c r="B40" s="40" t="s">
        <v>165</v>
      </c>
      <c r="C40" s="40" t="s">
        <v>157</v>
      </c>
      <c r="D40" s="26" t="s">
        <v>124</v>
      </c>
      <c r="E40" s="58"/>
      <c r="F40" s="26">
        <v>1</v>
      </c>
      <c r="G40" s="36">
        <f>E40*F40*12</f>
        <v>0</v>
      </c>
    </row>
    <row r="41" spans="1:10" ht="16" x14ac:dyDescent="0.2">
      <c r="A41" s="26"/>
      <c r="B41" s="40" t="s">
        <v>114</v>
      </c>
      <c r="C41" s="26" t="s">
        <v>113</v>
      </c>
      <c r="D41" s="26" t="s">
        <v>122</v>
      </c>
      <c r="E41" s="58"/>
      <c r="F41" s="26">
        <v>1000</v>
      </c>
      <c r="G41" s="36">
        <f>E41*F41*12</f>
        <v>0</v>
      </c>
    </row>
    <row r="42" spans="1:10" x14ac:dyDescent="0.2">
      <c r="A42" s="26"/>
      <c r="B42" s="26" t="s">
        <v>51</v>
      </c>
      <c r="C42" s="26" t="s">
        <v>52</v>
      </c>
      <c r="D42" s="26" t="s">
        <v>123</v>
      </c>
      <c r="E42" s="58"/>
      <c r="F42" s="26">
        <v>10</v>
      </c>
      <c r="G42" s="36">
        <f t="shared" ref="G42:G49" si="0">E42*F42*12</f>
        <v>0</v>
      </c>
    </row>
    <row r="43" spans="1:10" ht="16" x14ac:dyDescent="0.2">
      <c r="A43" s="46"/>
      <c r="B43" s="26" t="s">
        <v>164</v>
      </c>
      <c r="C43" s="40" t="s">
        <v>159</v>
      </c>
      <c r="D43" s="26" t="s">
        <v>125</v>
      </c>
      <c r="E43" s="58"/>
      <c r="F43" s="26">
        <v>9</v>
      </c>
      <c r="G43" s="36">
        <f>E43*F43*12</f>
        <v>0</v>
      </c>
    </row>
    <row r="44" spans="1:10" x14ac:dyDescent="0.2">
      <c r="A44" s="26"/>
      <c r="B44" s="26" t="s">
        <v>53</v>
      </c>
      <c r="C44" s="26" t="s">
        <v>55</v>
      </c>
      <c r="D44" s="26" t="s">
        <v>126</v>
      </c>
      <c r="E44" s="58"/>
      <c r="F44" s="26">
        <v>1</v>
      </c>
      <c r="G44" s="36">
        <f t="shared" si="0"/>
        <v>0</v>
      </c>
    </row>
    <row r="45" spans="1:10" ht="16" customHeight="1" x14ac:dyDescent="0.2">
      <c r="A45" s="26"/>
      <c r="B45" s="26" t="s">
        <v>54</v>
      </c>
      <c r="C45" s="26" t="s">
        <v>55</v>
      </c>
      <c r="D45" s="26" t="s">
        <v>127</v>
      </c>
      <c r="E45" s="58"/>
      <c r="F45" s="26">
        <v>4</v>
      </c>
      <c r="G45" s="36">
        <f t="shared" si="0"/>
        <v>0</v>
      </c>
    </row>
    <row r="46" spans="1:10" ht="16" customHeight="1" x14ac:dyDescent="0.2">
      <c r="A46" s="26"/>
      <c r="B46" s="26" t="s">
        <v>56</v>
      </c>
      <c r="C46" s="26"/>
      <c r="D46" s="26" t="s">
        <v>128</v>
      </c>
      <c r="E46" s="58"/>
      <c r="F46" s="65">
        <v>1</v>
      </c>
      <c r="G46" s="36">
        <f>E46*F46*12</f>
        <v>0</v>
      </c>
    </row>
    <row r="47" spans="1:10" ht="16" customHeight="1" x14ac:dyDescent="0.2">
      <c r="A47" s="26"/>
      <c r="B47" s="26" t="s">
        <v>167</v>
      </c>
      <c r="C47" s="26" t="s">
        <v>160</v>
      </c>
      <c r="D47" s="26" t="s">
        <v>129</v>
      </c>
      <c r="E47" s="58"/>
      <c r="F47" s="65">
        <v>1</v>
      </c>
      <c r="G47" s="36">
        <f t="shared" si="0"/>
        <v>0</v>
      </c>
    </row>
    <row r="48" spans="1:10" ht="16" customHeight="1" x14ac:dyDescent="0.2">
      <c r="A48" s="26"/>
      <c r="B48" s="26" t="s">
        <v>166</v>
      </c>
      <c r="C48" s="26"/>
      <c r="D48" s="26" t="s">
        <v>168</v>
      </c>
      <c r="E48" s="58"/>
      <c r="F48" s="65">
        <v>1</v>
      </c>
      <c r="G48" s="36">
        <f t="shared" si="0"/>
        <v>0</v>
      </c>
    </row>
    <row r="49" spans="1:17" ht="36" customHeight="1" x14ac:dyDescent="0.2">
      <c r="A49" s="26"/>
      <c r="B49" s="26" t="s">
        <v>158</v>
      </c>
      <c r="C49" s="40" t="s">
        <v>161</v>
      </c>
      <c r="D49" s="26"/>
      <c r="E49" s="58"/>
      <c r="F49" s="65">
        <v>1</v>
      </c>
      <c r="G49" s="36">
        <f t="shared" si="0"/>
        <v>0</v>
      </c>
    </row>
    <row r="50" spans="1:17" x14ac:dyDescent="0.2">
      <c r="A50" s="26"/>
      <c r="B50" s="41" t="s">
        <v>57</v>
      </c>
      <c r="C50" s="26"/>
      <c r="D50" s="26"/>
      <c r="E50" s="42"/>
      <c r="F50" s="26"/>
      <c r="G50" s="47">
        <f>SUM(G38:G49)</f>
        <v>0</v>
      </c>
    </row>
    <row r="51" spans="1:17" x14ac:dyDescent="0.2">
      <c r="A51" s="62" t="s">
        <v>100</v>
      </c>
      <c r="B51" s="44" t="s">
        <v>58</v>
      </c>
      <c r="C51" s="44"/>
      <c r="D51" s="44" t="s">
        <v>119</v>
      </c>
      <c r="E51" s="45"/>
      <c r="F51" s="44"/>
      <c r="G51" s="48"/>
      <c r="H51" s="3"/>
      <c r="I51" s="3"/>
      <c r="J51" s="1"/>
      <c r="K51" s="1"/>
      <c r="L51" s="1"/>
      <c r="M51" s="1"/>
      <c r="N51" s="1"/>
      <c r="O51" s="1"/>
      <c r="P51" s="1"/>
      <c r="Q51" s="1"/>
    </row>
    <row r="52" spans="1:17" x14ac:dyDescent="0.2">
      <c r="A52" s="26"/>
      <c r="B52" s="26" t="s">
        <v>116</v>
      </c>
      <c r="C52" s="26"/>
      <c r="D52" s="26" t="s">
        <v>130</v>
      </c>
      <c r="E52" s="58"/>
      <c r="F52" s="26">
        <v>1</v>
      </c>
      <c r="G52" s="61">
        <f>E52*F52*12</f>
        <v>0</v>
      </c>
    </row>
    <row r="53" spans="1:17" x14ac:dyDescent="0.2">
      <c r="A53" s="26"/>
      <c r="B53" s="26" t="s">
        <v>59</v>
      </c>
      <c r="C53" s="26" t="s">
        <v>60</v>
      </c>
      <c r="D53" s="26" t="s">
        <v>130</v>
      </c>
      <c r="E53" s="58"/>
      <c r="F53" s="26">
        <v>4</v>
      </c>
      <c r="G53" s="36">
        <f>E53*F53*12</f>
        <v>0</v>
      </c>
    </row>
    <row r="54" spans="1:17" x14ac:dyDescent="0.2">
      <c r="A54" s="50"/>
      <c r="B54" s="51" t="s">
        <v>61</v>
      </c>
      <c r="C54" s="52" t="s">
        <v>52</v>
      </c>
      <c r="D54" s="52" t="s">
        <v>131</v>
      </c>
      <c r="E54" s="58"/>
      <c r="F54" s="26">
        <v>15</v>
      </c>
      <c r="G54" s="36">
        <f>E54*F54*12</f>
        <v>0</v>
      </c>
    </row>
    <row r="55" spans="1:17" x14ac:dyDescent="0.2">
      <c r="A55" s="50"/>
      <c r="B55" s="51" t="s">
        <v>117</v>
      </c>
      <c r="C55" s="50"/>
      <c r="D55" s="51" t="s">
        <v>131</v>
      </c>
      <c r="E55" s="58"/>
      <c r="F55" s="51">
        <v>1</v>
      </c>
      <c r="G55" s="36">
        <f t="shared" ref="G55:G59" si="1">E55*F55*12</f>
        <v>0</v>
      </c>
    </row>
    <row r="56" spans="1:17" x14ac:dyDescent="0.2">
      <c r="A56" s="46"/>
      <c r="B56" s="26" t="s">
        <v>62</v>
      </c>
      <c r="C56" s="26" t="s">
        <v>63</v>
      </c>
      <c r="D56" s="26" t="s">
        <v>131</v>
      </c>
      <c r="E56" s="58"/>
      <c r="F56" s="26">
        <v>1</v>
      </c>
      <c r="G56" s="36">
        <f>E56*F56*12</f>
        <v>0</v>
      </c>
    </row>
    <row r="57" spans="1:17" x14ac:dyDescent="0.2">
      <c r="A57" s="26"/>
      <c r="B57" s="26" t="s">
        <v>64</v>
      </c>
      <c r="C57" s="26" t="s">
        <v>65</v>
      </c>
      <c r="D57" s="26" t="s">
        <v>132</v>
      </c>
      <c r="E57" s="58"/>
      <c r="F57" s="26">
        <v>2</v>
      </c>
      <c r="G57" s="36">
        <f>E57*F57*12</f>
        <v>0</v>
      </c>
    </row>
    <row r="58" spans="1:17" x14ac:dyDescent="0.2">
      <c r="A58" s="26"/>
      <c r="B58" s="26" t="s">
        <v>66</v>
      </c>
      <c r="C58" s="26" t="s">
        <v>65</v>
      </c>
      <c r="D58" s="26" t="s">
        <v>132</v>
      </c>
      <c r="E58" s="58"/>
      <c r="F58" s="26">
        <v>2</v>
      </c>
      <c r="G58" s="36">
        <f>E58*F58*12</f>
        <v>0</v>
      </c>
    </row>
    <row r="59" spans="1:17" x14ac:dyDescent="0.2">
      <c r="A59" s="26"/>
      <c r="B59" s="26" t="s">
        <v>67</v>
      </c>
      <c r="C59" s="26" t="s">
        <v>68</v>
      </c>
      <c r="D59" s="26" t="s">
        <v>129</v>
      </c>
      <c r="E59" s="58"/>
      <c r="F59" s="26">
        <v>31</v>
      </c>
      <c r="G59" s="36">
        <f t="shared" si="1"/>
        <v>0</v>
      </c>
    </row>
    <row r="60" spans="1:17" ht="16" customHeight="1" x14ac:dyDescent="0.2">
      <c r="A60" s="26"/>
      <c r="B60" s="26" t="s">
        <v>108</v>
      </c>
      <c r="C60" s="26" t="s">
        <v>109</v>
      </c>
      <c r="D60" s="26" t="s">
        <v>129</v>
      </c>
      <c r="E60" s="58"/>
      <c r="F60" s="65">
        <v>31</v>
      </c>
      <c r="G60" s="36">
        <f>E60*F60*12</f>
        <v>0</v>
      </c>
    </row>
    <row r="61" spans="1:17" ht="16" customHeight="1" x14ac:dyDescent="0.2">
      <c r="A61" s="26"/>
      <c r="B61" s="26" t="s">
        <v>162</v>
      </c>
      <c r="C61" s="26" t="s">
        <v>163</v>
      </c>
      <c r="D61" s="26"/>
      <c r="E61" s="58"/>
      <c r="F61" s="65">
        <v>6</v>
      </c>
      <c r="G61" s="36">
        <f>E61*F61*12</f>
        <v>0</v>
      </c>
    </row>
    <row r="62" spans="1:17" ht="34" customHeight="1" x14ac:dyDescent="0.2">
      <c r="A62" s="26"/>
      <c r="B62" s="26" t="s">
        <v>158</v>
      </c>
      <c r="C62" s="40" t="s">
        <v>161</v>
      </c>
      <c r="D62" s="26"/>
      <c r="E62" s="58"/>
      <c r="F62" s="65">
        <v>1</v>
      </c>
      <c r="G62" s="36">
        <f t="shared" ref="G62" si="2">E62*F62*12</f>
        <v>0</v>
      </c>
    </row>
    <row r="63" spans="1:17" x14ac:dyDescent="0.2">
      <c r="A63" s="26"/>
      <c r="B63" s="41" t="s">
        <v>57</v>
      </c>
      <c r="C63" s="26"/>
      <c r="D63" s="26"/>
      <c r="E63" s="42"/>
      <c r="F63" s="26"/>
      <c r="G63" s="48">
        <f>SUM(G52:G62)</f>
        <v>0</v>
      </c>
    </row>
    <row r="64" spans="1:17" x14ac:dyDescent="0.2">
      <c r="A64" s="100" t="s">
        <v>102</v>
      </c>
      <c r="B64" s="100"/>
      <c r="C64" s="100"/>
      <c r="D64" s="100"/>
      <c r="E64" s="100"/>
      <c r="F64" s="100"/>
      <c r="G64" s="100"/>
    </row>
    <row r="65" spans="1:7" x14ac:dyDescent="0.2">
      <c r="A65" s="63" t="s">
        <v>101</v>
      </c>
      <c r="B65" s="1" t="s">
        <v>110</v>
      </c>
      <c r="C65" s="1"/>
      <c r="D65" s="96" t="s">
        <v>119</v>
      </c>
      <c r="E65" s="1"/>
      <c r="F65" s="1"/>
      <c r="G65" s="28"/>
    </row>
    <row r="66" spans="1:7" x14ac:dyDescent="0.2">
      <c r="A66" s="26"/>
      <c r="B66" s="26" t="s">
        <v>69</v>
      </c>
      <c r="C66" s="26" t="s">
        <v>49</v>
      </c>
      <c r="D66" s="26" t="s">
        <v>133</v>
      </c>
      <c r="E66" s="57"/>
      <c r="F66" s="39">
        <v>140</v>
      </c>
      <c r="G66" s="38">
        <f>E66*F66*12</f>
        <v>0</v>
      </c>
    </row>
    <row r="67" spans="1:7" x14ac:dyDescent="0.2">
      <c r="A67" s="26"/>
      <c r="B67" s="26" t="s">
        <v>48</v>
      </c>
      <c r="C67" s="26" t="s">
        <v>49</v>
      </c>
      <c r="D67" s="26" t="s">
        <v>121</v>
      </c>
      <c r="E67" s="58"/>
      <c r="F67" s="49">
        <v>140</v>
      </c>
      <c r="G67" s="37">
        <f>E67*F67*12</f>
        <v>0</v>
      </c>
    </row>
    <row r="68" spans="1:7" ht="32" x14ac:dyDescent="0.2">
      <c r="A68" s="26"/>
      <c r="B68" s="40" t="s">
        <v>134</v>
      </c>
      <c r="C68" s="26" t="s">
        <v>49</v>
      </c>
      <c r="D68" s="26" t="s">
        <v>135</v>
      </c>
      <c r="E68" s="57"/>
      <c r="F68" s="39">
        <v>140</v>
      </c>
      <c r="G68" s="38">
        <f t="shared" ref="G68" si="3">E68*F68*12</f>
        <v>0</v>
      </c>
    </row>
    <row r="69" spans="1:7" ht="16" x14ac:dyDescent="0.2">
      <c r="A69" s="26"/>
      <c r="B69" s="40" t="s">
        <v>72</v>
      </c>
      <c r="C69" s="26" t="s">
        <v>49</v>
      </c>
      <c r="D69" s="26" t="s">
        <v>135</v>
      </c>
      <c r="E69" s="57"/>
      <c r="F69" s="39">
        <v>15</v>
      </c>
      <c r="G69" s="38">
        <f t="shared" ref="G69:G76" si="4">E69*F69*12</f>
        <v>0</v>
      </c>
    </row>
    <row r="70" spans="1:7" ht="16" x14ac:dyDescent="0.2">
      <c r="A70" s="26"/>
      <c r="B70" s="40" t="s">
        <v>73</v>
      </c>
      <c r="C70" s="26" t="s">
        <v>49</v>
      </c>
      <c r="D70" s="26" t="s">
        <v>135</v>
      </c>
      <c r="E70" s="57"/>
      <c r="F70" s="39">
        <v>40</v>
      </c>
      <c r="G70" s="38">
        <f t="shared" si="4"/>
        <v>0</v>
      </c>
    </row>
    <row r="71" spans="1:7" ht="16" x14ac:dyDescent="0.2">
      <c r="A71" s="26"/>
      <c r="B71" s="40" t="s">
        <v>74</v>
      </c>
      <c r="C71" s="26" t="s">
        <v>49</v>
      </c>
      <c r="D71" s="26" t="s">
        <v>135</v>
      </c>
      <c r="E71" s="58"/>
      <c r="F71" s="26">
        <v>20</v>
      </c>
      <c r="G71" s="37">
        <f t="shared" si="4"/>
        <v>0</v>
      </c>
    </row>
    <row r="72" spans="1:7" ht="16" x14ac:dyDescent="0.2">
      <c r="A72" s="26"/>
      <c r="B72" s="40" t="s">
        <v>75</v>
      </c>
      <c r="C72" s="26" t="s">
        <v>49</v>
      </c>
      <c r="D72" s="26" t="s">
        <v>135</v>
      </c>
      <c r="E72" s="58"/>
      <c r="F72" s="26">
        <v>3</v>
      </c>
      <c r="G72" s="37">
        <f t="shared" si="4"/>
        <v>0</v>
      </c>
    </row>
    <row r="73" spans="1:7" x14ac:dyDescent="0.2">
      <c r="A73" s="26"/>
      <c r="B73" s="26" t="s">
        <v>76</v>
      </c>
      <c r="C73" s="26" t="s">
        <v>49</v>
      </c>
      <c r="D73" s="26" t="s">
        <v>135</v>
      </c>
      <c r="E73" s="58"/>
      <c r="F73" s="26">
        <v>30</v>
      </c>
      <c r="G73" s="37">
        <f t="shared" si="4"/>
        <v>0</v>
      </c>
    </row>
    <row r="74" spans="1:7" x14ac:dyDescent="0.2">
      <c r="A74" s="26"/>
      <c r="B74" s="26" t="s">
        <v>146</v>
      </c>
      <c r="C74" s="26" t="s">
        <v>80</v>
      </c>
      <c r="D74" s="26" t="s">
        <v>143</v>
      </c>
      <c r="E74" s="58"/>
      <c r="F74" s="49">
        <v>140</v>
      </c>
      <c r="G74" s="36">
        <f t="shared" si="4"/>
        <v>0</v>
      </c>
    </row>
    <row r="75" spans="1:7" x14ac:dyDescent="0.2">
      <c r="A75" s="26"/>
      <c r="B75" s="26"/>
      <c r="C75" s="26" t="s">
        <v>81</v>
      </c>
      <c r="D75" s="26"/>
      <c r="E75" s="58"/>
      <c r="F75" s="49">
        <v>10</v>
      </c>
      <c r="G75" s="36">
        <f t="shared" si="4"/>
        <v>0</v>
      </c>
    </row>
    <row r="76" spans="1:7" x14ac:dyDescent="0.2">
      <c r="A76" s="26"/>
      <c r="B76" s="26"/>
      <c r="C76" s="26" t="s">
        <v>82</v>
      </c>
      <c r="D76" s="26"/>
      <c r="E76" s="58"/>
      <c r="F76" s="49">
        <v>140</v>
      </c>
      <c r="G76" s="36">
        <f t="shared" si="4"/>
        <v>0</v>
      </c>
    </row>
    <row r="77" spans="1:7" ht="33" customHeight="1" x14ac:dyDescent="0.2">
      <c r="A77" s="26"/>
      <c r="B77" s="26" t="s">
        <v>158</v>
      </c>
      <c r="C77" s="40" t="s">
        <v>161</v>
      </c>
      <c r="D77" s="26"/>
      <c r="E77" s="58"/>
      <c r="F77" s="65">
        <v>1</v>
      </c>
      <c r="G77" s="36">
        <f t="shared" ref="G77" si="5">E77*F77*12</f>
        <v>0</v>
      </c>
    </row>
    <row r="78" spans="1:7" x14ac:dyDescent="0.2">
      <c r="A78" s="26"/>
      <c r="B78" s="41" t="s">
        <v>57</v>
      </c>
      <c r="C78" s="26"/>
      <c r="D78" s="26"/>
      <c r="E78" s="42"/>
      <c r="F78" s="26"/>
      <c r="G78" s="43">
        <f>SUM(G66:G77)</f>
        <v>0</v>
      </c>
    </row>
    <row r="79" spans="1:7" x14ac:dyDescent="0.2">
      <c r="A79" s="62" t="s">
        <v>104</v>
      </c>
      <c r="B79" s="44" t="s">
        <v>77</v>
      </c>
      <c r="C79" s="44"/>
      <c r="D79" s="44" t="s">
        <v>119</v>
      </c>
      <c r="E79" s="45"/>
      <c r="F79" s="44"/>
      <c r="G79" s="44"/>
    </row>
    <row r="80" spans="1:7" ht="16" customHeight="1" x14ac:dyDescent="0.2">
      <c r="A80" s="26"/>
      <c r="B80" s="26" t="s">
        <v>70</v>
      </c>
      <c r="C80" s="26" t="s">
        <v>71</v>
      </c>
      <c r="D80" s="26" t="s">
        <v>136</v>
      </c>
      <c r="E80" s="57"/>
      <c r="F80" s="39">
        <v>140</v>
      </c>
      <c r="G80" s="38">
        <f>E80*F80*12</f>
        <v>0</v>
      </c>
    </row>
    <row r="81" spans="1:9" x14ac:dyDescent="0.2">
      <c r="A81" s="64"/>
      <c r="B81" s="26" t="s">
        <v>140</v>
      </c>
      <c r="C81" s="26" t="s">
        <v>79</v>
      </c>
      <c r="D81" s="26" t="s">
        <v>137</v>
      </c>
      <c r="E81" s="58"/>
      <c r="F81" s="26">
        <v>1</v>
      </c>
      <c r="G81" s="36">
        <f>E81*F81*12</f>
        <v>0</v>
      </c>
    </row>
    <row r="82" spans="1:9" x14ac:dyDescent="0.2">
      <c r="A82" s="64"/>
      <c r="B82" s="26" t="s">
        <v>139</v>
      </c>
      <c r="C82" s="26" t="s">
        <v>55</v>
      </c>
      <c r="D82" s="26" t="s">
        <v>138</v>
      </c>
      <c r="E82" s="58"/>
      <c r="F82" s="26">
        <v>2</v>
      </c>
      <c r="G82" s="36">
        <f>E82*F82*12</f>
        <v>0</v>
      </c>
    </row>
    <row r="83" spans="1:9" x14ac:dyDescent="0.2">
      <c r="A83" s="64"/>
      <c r="B83" s="26" t="s">
        <v>78</v>
      </c>
      <c r="C83" s="26" t="s">
        <v>79</v>
      </c>
      <c r="D83" s="26" t="s">
        <v>148</v>
      </c>
      <c r="E83" s="58"/>
      <c r="F83" s="26">
        <v>3</v>
      </c>
      <c r="G83" s="36">
        <f>E83*F83*12</f>
        <v>0</v>
      </c>
    </row>
    <row r="84" spans="1:9" x14ac:dyDescent="0.2">
      <c r="A84" s="64"/>
      <c r="B84" s="26" t="s">
        <v>142</v>
      </c>
      <c r="C84" s="26" t="s">
        <v>79</v>
      </c>
      <c r="D84" s="26" t="s">
        <v>141</v>
      </c>
      <c r="E84" s="58"/>
      <c r="F84" s="26">
        <v>1</v>
      </c>
      <c r="G84" s="36">
        <f t="shared" ref="G84" si="6">E84*F84*12</f>
        <v>0</v>
      </c>
    </row>
    <row r="85" spans="1:9" x14ac:dyDescent="0.2">
      <c r="A85" s="26"/>
      <c r="B85" s="26" t="s">
        <v>107</v>
      </c>
      <c r="C85" s="26" t="s">
        <v>80</v>
      </c>
      <c r="D85" s="26" t="s">
        <v>136</v>
      </c>
      <c r="E85" s="58"/>
      <c r="F85" s="49">
        <v>140</v>
      </c>
      <c r="G85" s="36">
        <f>E85*F85*12</f>
        <v>0</v>
      </c>
    </row>
    <row r="86" spans="1:9" x14ac:dyDescent="0.2">
      <c r="A86" s="26"/>
      <c r="B86" s="26"/>
      <c r="C86" s="26" t="s">
        <v>81</v>
      </c>
      <c r="D86" s="26"/>
      <c r="E86" s="58"/>
      <c r="F86" s="49">
        <v>10</v>
      </c>
      <c r="G86" s="36">
        <f>E86*F86*12</f>
        <v>0</v>
      </c>
    </row>
    <row r="87" spans="1:9" x14ac:dyDescent="0.2">
      <c r="A87" s="26"/>
      <c r="B87" s="26"/>
      <c r="C87" s="26" t="s">
        <v>82</v>
      </c>
      <c r="D87" s="26"/>
      <c r="E87" s="58"/>
      <c r="F87" s="49">
        <v>140</v>
      </c>
      <c r="G87" s="36">
        <f>E87*F87*12</f>
        <v>0</v>
      </c>
    </row>
    <row r="88" spans="1:9" x14ac:dyDescent="0.2">
      <c r="A88" s="26"/>
      <c r="B88" s="26" t="s">
        <v>147</v>
      </c>
      <c r="C88" s="26" t="s">
        <v>80</v>
      </c>
      <c r="D88" s="26" t="s">
        <v>144</v>
      </c>
      <c r="E88" s="58"/>
      <c r="F88" s="49">
        <v>140</v>
      </c>
      <c r="G88" s="36">
        <f t="shared" ref="G88:G90" si="7">E88*F88*12</f>
        <v>0</v>
      </c>
    </row>
    <row r="89" spans="1:9" x14ac:dyDescent="0.2">
      <c r="A89" s="26"/>
      <c r="B89" s="26"/>
      <c r="C89" s="26" t="s">
        <v>81</v>
      </c>
      <c r="D89" s="26"/>
      <c r="E89" s="58"/>
      <c r="F89" s="49">
        <v>10</v>
      </c>
      <c r="G89" s="36">
        <f t="shared" si="7"/>
        <v>0</v>
      </c>
    </row>
    <row r="90" spans="1:9" x14ac:dyDescent="0.2">
      <c r="A90" s="26"/>
      <c r="B90" s="26"/>
      <c r="C90" s="26" t="s">
        <v>82</v>
      </c>
      <c r="D90" s="26"/>
      <c r="E90" s="58"/>
      <c r="F90" s="49">
        <v>140</v>
      </c>
      <c r="G90" s="36">
        <f t="shared" si="7"/>
        <v>0</v>
      </c>
    </row>
    <row r="91" spans="1:9" ht="32" x14ac:dyDescent="0.2">
      <c r="A91" s="64"/>
      <c r="B91" s="26" t="s">
        <v>158</v>
      </c>
      <c r="C91" s="40" t="s">
        <v>161</v>
      </c>
      <c r="D91" s="26"/>
      <c r="E91" s="58"/>
      <c r="F91" s="65">
        <v>1</v>
      </c>
      <c r="G91" s="36">
        <f>E91*F91*12</f>
        <v>0</v>
      </c>
    </row>
    <row r="92" spans="1:9" x14ac:dyDescent="0.2">
      <c r="A92" s="26"/>
      <c r="B92" s="41" t="s">
        <v>57</v>
      </c>
      <c r="C92" s="26"/>
      <c r="D92" s="26"/>
      <c r="E92" s="42"/>
      <c r="F92" s="26"/>
      <c r="G92" s="48">
        <f>SUM(G80:G91)</f>
        <v>0</v>
      </c>
    </row>
    <row r="93" spans="1:9" x14ac:dyDescent="0.2">
      <c r="A93" s="97" t="s">
        <v>105</v>
      </c>
      <c r="B93" s="98"/>
      <c r="C93" s="98"/>
      <c r="D93" s="98"/>
      <c r="E93" s="98"/>
      <c r="F93" s="98"/>
      <c r="G93" s="99"/>
    </row>
    <row r="94" spans="1:9" s="1" customFormat="1" x14ac:dyDescent="0.2">
      <c r="A94" s="62" t="s">
        <v>106</v>
      </c>
      <c r="B94" s="44" t="s">
        <v>83</v>
      </c>
      <c r="C94" s="44"/>
      <c r="D94" s="44" t="s">
        <v>119</v>
      </c>
      <c r="E94" s="45"/>
      <c r="F94" s="44"/>
      <c r="G94" s="48"/>
      <c r="H94" s="3"/>
      <c r="I94" s="3"/>
    </row>
    <row r="95" spans="1:9" x14ac:dyDescent="0.2">
      <c r="A95" s="26"/>
      <c r="B95" s="26" t="s">
        <v>84</v>
      </c>
      <c r="C95" s="26" t="s">
        <v>85</v>
      </c>
      <c r="D95" s="26" t="s">
        <v>145</v>
      </c>
      <c r="E95" s="58"/>
      <c r="F95" s="26">
        <v>480</v>
      </c>
      <c r="G95" s="36">
        <f>E95*F95</f>
        <v>0</v>
      </c>
    </row>
    <row r="96" spans="1:9" ht="22" customHeight="1" x14ac:dyDescent="0.2">
      <c r="A96" s="26"/>
      <c r="B96" s="26" t="s">
        <v>86</v>
      </c>
      <c r="C96" s="26" t="s">
        <v>87</v>
      </c>
      <c r="D96" s="26" t="s">
        <v>145</v>
      </c>
      <c r="E96" s="58"/>
      <c r="F96" s="26">
        <v>140</v>
      </c>
      <c r="G96" s="36">
        <f>E96*F96</f>
        <v>0</v>
      </c>
    </row>
    <row r="97" spans="1:7" ht="24" customHeight="1" x14ac:dyDescent="0.2">
      <c r="A97" s="26"/>
      <c r="B97" s="41" t="s">
        <v>57</v>
      </c>
      <c r="C97" s="26"/>
      <c r="D97" s="26"/>
      <c r="E97" s="42"/>
      <c r="F97" s="26"/>
      <c r="G97" s="60">
        <f>SUM(G95:G96)</f>
        <v>0</v>
      </c>
    </row>
    <row r="98" spans="1:7" x14ac:dyDescent="0.2">
      <c r="A98" s="26"/>
      <c r="B98" s="26"/>
      <c r="C98" s="26"/>
      <c r="D98" s="26"/>
      <c r="E98" s="42"/>
      <c r="F98" s="26"/>
      <c r="G98" s="37"/>
    </row>
    <row r="99" spans="1:7" x14ac:dyDescent="0.2">
      <c r="A99" s="26"/>
      <c r="B99" s="41" t="s">
        <v>88</v>
      </c>
      <c r="C99" s="26"/>
      <c r="D99" s="26"/>
      <c r="E99" s="42"/>
      <c r="F99" s="26"/>
      <c r="G99" s="37">
        <f>SUM(G97,G92,G63,G50,G78)</f>
        <v>0</v>
      </c>
    </row>
    <row r="100" spans="1:7" x14ac:dyDescent="0.2">
      <c r="A100" s="26"/>
      <c r="B100" s="41" t="s">
        <v>89</v>
      </c>
      <c r="C100" s="26"/>
      <c r="D100" s="26"/>
      <c r="E100" s="42"/>
      <c r="F100" s="26"/>
      <c r="G100" s="37">
        <f>SUM(G99*5)+C31</f>
        <v>0</v>
      </c>
    </row>
    <row r="101" spans="1:7" x14ac:dyDescent="0.2">
      <c r="A101" s="26"/>
      <c r="B101" s="26"/>
      <c r="C101" s="26"/>
      <c r="D101" s="26"/>
      <c r="E101" s="26"/>
      <c r="F101" s="26"/>
      <c r="G101" s="37"/>
    </row>
    <row r="102" spans="1:7" ht="29" x14ac:dyDescent="0.35">
      <c r="A102" s="53" t="s">
        <v>90</v>
      </c>
      <c r="B102" s="26"/>
      <c r="C102" s="26"/>
      <c r="D102" s="26"/>
      <c r="E102" s="26"/>
      <c r="F102" s="26"/>
      <c r="G102" s="37"/>
    </row>
    <row r="103" spans="1:7" x14ac:dyDescent="0.2">
      <c r="A103" s="26"/>
      <c r="B103" s="26" t="s">
        <v>91</v>
      </c>
      <c r="C103" s="26" t="s">
        <v>92</v>
      </c>
      <c r="D103" s="26"/>
      <c r="E103" s="26"/>
      <c r="F103" s="26">
        <v>1</v>
      </c>
      <c r="G103" s="59">
        <f t="shared" ref="G103:G109" si="8">E103*F103</f>
        <v>0</v>
      </c>
    </row>
    <row r="104" spans="1:7" ht="16" x14ac:dyDescent="0.2">
      <c r="A104" s="26"/>
      <c r="B104" s="26" t="s">
        <v>93</v>
      </c>
      <c r="C104" s="40" t="s">
        <v>118</v>
      </c>
      <c r="D104" s="26"/>
      <c r="E104" s="26"/>
      <c r="F104" s="26">
        <v>1</v>
      </c>
      <c r="G104" s="59">
        <f t="shared" si="8"/>
        <v>0</v>
      </c>
    </row>
    <row r="105" spans="1:7" x14ac:dyDescent="0.2">
      <c r="A105" s="26"/>
      <c r="B105" s="26" t="s">
        <v>94</v>
      </c>
      <c r="C105" s="26"/>
      <c r="D105" s="26"/>
      <c r="E105" s="26"/>
      <c r="F105" s="26">
        <v>1</v>
      </c>
      <c r="G105" s="59">
        <f t="shared" si="8"/>
        <v>0</v>
      </c>
    </row>
    <row r="106" spans="1:7" x14ac:dyDescent="0.2">
      <c r="A106" s="26"/>
      <c r="B106" s="26" t="s">
        <v>95</v>
      </c>
      <c r="C106" s="26" t="s">
        <v>49</v>
      </c>
      <c r="D106" s="26"/>
      <c r="E106" s="26"/>
      <c r="F106" s="26">
        <v>1</v>
      </c>
      <c r="G106" s="59">
        <f t="shared" si="8"/>
        <v>0</v>
      </c>
    </row>
    <row r="107" spans="1:7" x14ac:dyDescent="0.2">
      <c r="A107" s="26"/>
      <c r="B107" s="26" t="s">
        <v>96</v>
      </c>
      <c r="C107" s="26"/>
      <c r="D107" s="26"/>
      <c r="E107" s="26"/>
      <c r="F107" s="26">
        <v>1</v>
      </c>
      <c r="G107" s="59">
        <f t="shared" si="8"/>
        <v>0</v>
      </c>
    </row>
    <row r="108" spans="1:7" x14ac:dyDescent="0.2">
      <c r="A108" s="26"/>
      <c r="B108" s="26" t="s">
        <v>97</v>
      </c>
      <c r="C108" s="26"/>
      <c r="D108" s="26"/>
      <c r="E108" s="26"/>
      <c r="F108" s="26">
        <v>1</v>
      </c>
      <c r="G108" s="59">
        <f t="shared" si="8"/>
        <v>0</v>
      </c>
    </row>
    <row r="109" spans="1:7" x14ac:dyDescent="0.2">
      <c r="A109" s="26"/>
      <c r="B109" s="26" t="s">
        <v>98</v>
      </c>
      <c r="C109" s="26"/>
      <c r="D109" s="26"/>
      <c r="E109" s="26"/>
      <c r="F109" s="26">
        <v>1</v>
      </c>
      <c r="G109" s="59">
        <f t="shared" si="8"/>
        <v>0</v>
      </c>
    </row>
    <row r="111" spans="1:7" ht="16" thickBot="1" x14ac:dyDescent="0.25"/>
    <row r="112" spans="1:7" ht="16" x14ac:dyDescent="0.2">
      <c r="D112" s="87" t="s">
        <v>149</v>
      </c>
      <c r="E112" s="88" t="s">
        <v>150</v>
      </c>
      <c r="F112" s="89" t="s">
        <v>150</v>
      </c>
      <c r="G112" s="86"/>
    </row>
    <row r="113" spans="4:7" ht="16" x14ac:dyDescent="0.2">
      <c r="D113" s="90" t="s">
        <v>150</v>
      </c>
      <c r="E113" s="91" t="s">
        <v>150</v>
      </c>
      <c r="F113" s="92" t="s">
        <v>150</v>
      </c>
      <c r="G113" s="86"/>
    </row>
    <row r="114" spans="4:7" ht="16" x14ac:dyDescent="0.2">
      <c r="D114" s="90" t="s">
        <v>151</v>
      </c>
      <c r="E114" s="91" t="s">
        <v>150</v>
      </c>
      <c r="F114" s="92" t="s">
        <v>150</v>
      </c>
      <c r="G114" s="86"/>
    </row>
    <row r="115" spans="4:7" ht="16" x14ac:dyDescent="0.2">
      <c r="D115" s="90" t="s">
        <v>150</v>
      </c>
      <c r="E115" s="91" t="s">
        <v>150</v>
      </c>
      <c r="F115" s="92" t="s">
        <v>150</v>
      </c>
      <c r="G115" s="86"/>
    </row>
    <row r="116" spans="4:7" ht="16" x14ac:dyDescent="0.2">
      <c r="D116" s="90" t="s">
        <v>152</v>
      </c>
      <c r="E116" s="91" t="s">
        <v>150</v>
      </c>
      <c r="F116" s="92" t="s">
        <v>150</v>
      </c>
      <c r="G116" s="86"/>
    </row>
    <row r="117" spans="4:7" ht="16" x14ac:dyDescent="0.2">
      <c r="D117" s="90" t="s">
        <v>153</v>
      </c>
      <c r="E117" s="91" t="s">
        <v>150</v>
      </c>
      <c r="F117" s="92" t="s">
        <v>150</v>
      </c>
      <c r="G117" s="86"/>
    </row>
    <row r="118" spans="4:7" ht="16" x14ac:dyDescent="0.2">
      <c r="D118" s="90" t="s">
        <v>150</v>
      </c>
      <c r="E118" s="91" t="s">
        <v>150</v>
      </c>
      <c r="F118" s="92" t="s">
        <v>150</v>
      </c>
      <c r="G118" s="86"/>
    </row>
    <row r="119" spans="4:7" ht="16" x14ac:dyDescent="0.2">
      <c r="D119" s="90" t="s">
        <v>154</v>
      </c>
      <c r="E119" s="91" t="s">
        <v>150</v>
      </c>
      <c r="F119" s="92" t="s">
        <v>150</v>
      </c>
      <c r="G119" s="86"/>
    </row>
    <row r="120" spans="4:7" ht="16" x14ac:dyDescent="0.2">
      <c r="D120" s="90" t="s">
        <v>155</v>
      </c>
      <c r="E120" s="91" t="s">
        <v>150</v>
      </c>
      <c r="F120" s="92" t="s">
        <v>150</v>
      </c>
      <c r="G120" s="86"/>
    </row>
    <row r="121" spans="4:7" ht="16" x14ac:dyDescent="0.2">
      <c r="D121" s="90" t="s">
        <v>150</v>
      </c>
      <c r="E121" s="91" t="s">
        <v>150</v>
      </c>
      <c r="F121" s="92" t="s">
        <v>150</v>
      </c>
      <c r="G121" s="86"/>
    </row>
    <row r="122" spans="4:7" ht="16" x14ac:dyDescent="0.2">
      <c r="D122" s="90" t="s">
        <v>156</v>
      </c>
      <c r="E122" s="91" t="s">
        <v>150</v>
      </c>
      <c r="F122" s="92" t="s">
        <v>150</v>
      </c>
      <c r="G122" s="86"/>
    </row>
    <row r="123" spans="4:7" ht="16" x14ac:dyDescent="0.2">
      <c r="D123" s="90" t="s">
        <v>150</v>
      </c>
      <c r="E123" s="91" t="s">
        <v>150</v>
      </c>
      <c r="F123" s="92" t="s">
        <v>150</v>
      </c>
      <c r="G123" s="86"/>
    </row>
    <row r="124" spans="4:7" ht="16" x14ac:dyDescent="0.2">
      <c r="D124" s="90" t="s">
        <v>150</v>
      </c>
      <c r="E124" s="91" t="s">
        <v>150</v>
      </c>
      <c r="F124" s="92" t="s">
        <v>150</v>
      </c>
      <c r="G124" s="86"/>
    </row>
    <row r="125" spans="4:7" ht="17" thickBot="1" x14ac:dyDescent="0.25">
      <c r="D125" s="93" t="s">
        <v>150</v>
      </c>
      <c r="E125" s="94" t="s">
        <v>150</v>
      </c>
      <c r="F125" s="95" t="s">
        <v>150</v>
      </c>
      <c r="G125" s="86"/>
    </row>
  </sheetData>
  <mergeCells count="3">
    <mergeCell ref="A93:G93"/>
    <mergeCell ref="A36:G36"/>
    <mergeCell ref="A64:G64"/>
  </mergeCells>
  <phoneticPr fontId="1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D84B88DD4D135428BA7E1AB5C9828B9" ma:contentTypeVersion="2" ma:contentTypeDescription="Een nieuw document maken." ma:contentTypeScope="" ma:versionID="13e82711d39820128b9fe5f11f1440de">
  <xsd:schema xmlns:xsd="http://www.w3.org/2001/XMLSchema" xmlns:xs="http://www.w3.org/2001/XMLSchema" xmlns:p="http://schemas.microsoft.com/office/2006/metadata/properties" xmlns:ns2="969de3ac-d45d-42ac-8b76-b220f5ae0ecf" targetNamespace="http://schemas.microsoft.com/office/2006/metadata/properties" ma:root="true" ma:fieldsID="2328f0ae8cad70ed587d3ebefe9beba6" ns2:_="">
    <xsd:import namespace="969de3ac-d45d-42ac-8b76-b220f5ae0ec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de3ac-d45d-42ac-8b76-b220f5ae0e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5C9B2A-2BE9-4F8F-8DE1-4191562F71E8}">
  <ds:schemaRefs>
    <ds:schemaRef ds:uri="http://schemas.microsoft.com/office/infopath/2007/PartnerControls"/>
    <ds:schemaRef ds:uri="969de3ac-d45d-42ac-8b76-b220f5ae0ecf"/>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2E6463F4-7E6E-472D-B043-6F430CC70DC9}">
  <ds:schemaRefs>
    <ds:schemaRef ds:uri="http://schemas.microsoft.com/sharepoint/v3/contenttype/forms"/>
  </ds:schemaRefs>
</ds:datastoreItem>
</file>

<file path=customXml/itemProps3.xml><?xml version="1.0" encoding="utf-8"?>
<ds:datastoreItem xmlns:ds="http://schemas.openxmlformats.org/officeDocument/2006/customXml" ds:itemID="{B353A49D-9489-461C-A836-04F4709901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9de3ac-d45d-42ac-8b76-b220f5ae0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Prijzenmodel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Arie Taal</dc:creator>
  <cp:keywords/>
  <dc:description/>
  <cp:lastModifiedBy>Laurence  Arnold | Mitopics</cp:lastModifiedBy>
  <cp:revision/>
  <dcterms:created xsi:type="dcterms:W3CDTF">2021-06-15T07:06:35Z</dcterms:created>
  <dcterms:modified xsi:type="dcterms:W3CDTF">2022-11-18T14:30:05Z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0x0101004D84B88DD4D135428BA7E1AB5C9828B9</vt:lpwstr>
  </property>
</Properties>
</file>