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ORG\Inkoop\Algemeen\Landstede Inkoop\6. Uitvoering inkooptrajecten\6.3 Inkooptrajecten\2023\EA Afval\2.2 Specificatie 2.0\Na nota\"/>
    </mc:Choice>
  </mc:AlternateContent>
  <xr:revisionPtr revIDLastSave="0" documentId="13_ncr:1_{589875FF-CF94-4411-B212-6584A11AA0DF}" xr6:coauthVersionLast="46" xr6:coauthVersionMax="46" xr10:uidLastSave="{00000000-0000-0000-0000-000000000000}"/>
  <bookViews>
    <workbookView xWindow="28680" yWindow="-120" windowWidth="29040" windowHeight="15840" tabRatio="932" xr2:uid="{00000000-000D-0000-FFFF-FFFF00000000}"/>
  </bookViews>
  <sheets>
    <sheet name="Ondertekening" sheetId="7" r:id="rId1"/>
    <sheet name="Prijsuitvraag" sheetId="4" r:id="rId2"/>
    <sheet name="Tarieven" sheetId="3" r:id="rId3"/>
  </sheets>
  <definedNames>
    <definedName name="_xlnm._FilterDatabase" localSheetId="1" hidden="1">Prijsuitvraag!$A$3:$O$128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5" i="4" l="1"/>
  <c r="O126" i="4"/>
  <c r="O127" i="4"/>
  <c r="O124" i="4"/>
  <c r="O123" i="4"/>
  <c r="O121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05" i="4"/>
  <c r="O104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39" i="4"/>
  <c r="O38" i="4"/>
  <c r="O37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4" i="4"/>
  <c r="O128" i="4" l="1"/>
</calcChain>
</file>

<file path=xl/sharedStrings.xml><?xml version="1.0" encoding="utf-8"?>
<sst xmlns="http://schemas.openxmlformats.org/spreadsheetml/2006/main" count="1300" uniqueCount="275">
  <si>
    <t>Plastic</t>
  </si>
  <si>
    <t>GFT</t>
  </si>
  <si>
    <t>folie/plasticzakken 400L</t>
  </si>
  <si>
    <t>Vetput</t>
  </si>
  <si>
    <t>RESTAFVAL</t>
  </si>
  <si>
    <t>inhoudsmaat</t>
  </si>
  <si>
    <t>op afroep</t>
  </si>
  <si>
    <t>maandhuur</t>
  </si>
  <si>
    <t>660 ltr</t>
  </si>
  <si>
    <t>500 ltr</t>
  </si>
  <si>
    <t>240 ltr</t>
  </si>
  <si>
    <t>750 ltr</t>
  </si>
  <si>
    <t>770 ltr</t>
  </si>
  <si>
    <t>1000 ltr</t>
  </si>
  <si>
    <t>1100 ltr</t>
  </si>
  <si>
    <t>1300 ltr</t>
  </si>
  <si>
    <t>1600 ltr</t>
  </si>
  <si>
    <t>1700 ltr</t>
  </si>
  <si>
    <t>2500 ltr</t>
  </si>
  <si>
    <t>3000 ltr</t>
  </si>
  <si>
    <t>PAPIER/KARTON</t>
  </si>
  <si>
    <t>ARCHIEFPAPIER</t>
  </si>
  <si>
    <t>140 ltr</t>
  </si>
  <si>
    <t>GLAS</t>
  </si>
  <si>
    <t>400 ltr</t>
  </si>
  <si>
    <t>800 ltr</t>
  </si>
  <si>
    <t>120 ltr</t>
  </si>
  <si>
    <t>per lediging</t>
  </si>
  <si>
    <t>3 m3</t>
  </si>
  <si>
    <t>6 m3</t>
  </si>
  <si>
    <t>10 m3</t>
  </si>
  <si>
    <t>transport</t>
  </si>
  <si>
    <t>lediging per 1000kg</t>
  </si>
  <si>
    <t>20 m3</t>
  </si>
  <si>
    <t>8 m3</t>
  </si>
  <si>
    <t>30 m3</t>
  </si>
  <si>
    <t>Per lediging</t>
  </si>
  <si>
    <t>60 ltr</t>
  </si>
  <si>
    <t>100 ltr</t>
  </si>
  <si>
    <t>150 ltr</t>
  </si>
  <si>
    <t>200 ltr</t>
  </si>
  <si>
    <t>soort afval</t>
  </si>
  <si>
    <t>restafval</t>
  </si>
  <si>
    <t>schoon puin</t>
  </si>
  <si>
    <t>hout B</t>
  </si>
  <si>
    <t>verwerken afval</t>
  </si>
  <si>
    <t>per 1000kg</t>
  </si>
  <si>
    <t>bouw/sloop afval</t>
  </si>
  <si>
    <t>Chemisch afval</t>
  </si>
  <si>
    <t>Perscontainer</t>
  </si>
  <si>
    <t>Afzetcontainer open/dicht</t>
  </si>
  <si>
    <t>Stichting</t>
  </si>
  <si>
    <t>Naam Locatie</t>
  </si>
  <si>
    <t>Adres</t>
  </si>
  <si>
    <t>Plaats</t>
  </si>
  <si>
    <t>Afvalsoort</t>
  </si>
  <si>
    <t>Eenheid</t>
  </si>
  <si>
    <t>Mecklenburglaan 3</t>
  </si>
  <si>
    <t>Westeinde 31</t>
  </si>
  <si>
    <t>Westeinde 33</t>
  </si>
  <si>
    <t>Zwolle</t>
  </si>
  <si>
    <t>Assendorperdijk 55</t>
  </si>
  <si>
    <t>CSE</t>
  </si>
  <si>
    <t>Dokterspad 2</t>
  </si>
  <si>
    <t>Fuchsiastraat 1</t>
  </si>
  <si>
    <t>Gelijkheid 3</t>
  </si>
  <si>
    <t>Goertjesweg 1</t>
  </si>
  <si>
    <t>CCC</t>
  </si>
  <si>
    <t>Koningin Wilhelminastraat 93</t>
  </si>
  <si>
    <t>Hogeland 10</t>
  </si>
  <si>
    <t>Ossenkamp 5</t>
  </si>
  <si>
    <t>Ossenkamp 8</t>
  </si>
  <si>
    <t>Restafval</t>
  </si>
  <si>
    <t>Rechterland 1</t>
  </si>
  <si>
    <t>Schuurmanstraat 1</t>
  </si>
  <si>
    <t>Stadionplein 12</t>
  </si>
  <si>
    <t>Raalte</t>
  </si>
  <si>
    <t>Flevoweg 68</t>
  </si>
  <si>
    <t>Kampen</t>
  </si>
  <si>
    <t>Botermanswijk 1</t>
  </si>
  <si>
    <t>Dedemsvaart</t>
  </si>
  <si>
    <t>Hardenberg</t>
  </si>
  <si>
    <t>Ommen</t>
  </si>
  <si>
    <t>Bedrijfsafval</t>
  </si>
  <si>
    <t>Rondweg 2</t>
  </si>
  <si>
    <t>Zwartsluis</t>
  </si>
  <si>
    <t>Dronten</t>
  </si>
  <si>
    <t>Noordsingel 70</t>
  </si>
  <si>
    <t>Wezep</t>
  </si>
  <si>
    <t>KG</t>
  </si>
  <si>
    <t>Blaloweg 1</t>
  </si>
  <si>
    <t>* Gewicht bij inlevering verrekend naar daadwerkelijk gewicht, afgerond op 1 kg. (gewicht in kg *(prijs/1000))</t>
  </si>
  <si>
    <t>Olie (technieklokalen)</t>
  </si>
  <si>
    <t>Frituurolie</t>
  </si>
  <si>
    <t>lediging</t>
  </si>
  <si>
    <t xml:space="preserve">fixed price </t>
  </si>
  <si>
    <t>100 ltr zak</t>
  </si>
  <si>
    <t>240 ltr zak</t>
  </si>
  <si>
    <t>500 ltr zak</t>
  </si>
  <si>
    <t>750 ltr zak</t>
  </si>
  <si>
    <t>per lediging 1 zak</t>
  </si>
  <si>
    <t xml:space="preserve">prijs </t>
  </si>
  <si>
    <t>aanschaf per zak</t>
  </si>
  <si>
    <t>Bedragen zijn exclusief BTW en max 2 decimalen achter de komma</t>
  </si>
  <si>
    <t>Toelichting</t>
  </si>
  <si>
    <t>* Het prijzenblad dient compleet ingevuld te worden.  Bedragen op twee cijfers achter de komma, 0,00 euro excl. BTW</t>
  </si>
  <si>
    <t>papier</t>
  </si>
  <si>
    <t>huur/ongeacht reststof</t>
  </si>
  <si>
    <t>transport/ongeacht reststof</t>
  </si>
  <si>
    <t>PRIJSOPGAVE AFVAL KENMERK JP-202212-EAAFVAL</t>
  </si>
  <si>
    <t>Gele velden</t>
  </si>
  <si>
    <t>In te vullen door inschrijver</t>
  </si>
  <si>
    <t>Gegevens Inschrijver</t>
  </si>
  <si>
    <t>Naam onderneming</t>
  </si>
  <si>
    <t>Postcode en plaats</t>
  </si>
  <si>
    <t>Ondertekening</t>
  </si>
  <si>
    <t xml:space="preserve">Plaats: </t>
  </si>
  <si>
    <t xml:space="preserve"> Datum: </t>
  </si>
  <si>
    <t>Naam:</t>
  </si>
  <si>
    <t>Handtekening:</t>
  </si>
  <si>
    <r>
      <t>Functie:</t>
    </r>
    <r>
      <rPr>
        <b/>
        <u/>
        <sz val="10"/>
        <color theme="1"/>
        <rFont val="Arial"/>
        <family val="2"/>
      </rPr>
      <t xml:space="preserve"> </t>
    </r>
  </si>
  <si>
    <t>De Sypel 2</t>
  </si>
  <si>
    <t>Huurprijs per container per maand</t>
  </si>
  <si>
    <t>Verwerkingskosten (lediging) per container</t>
  </si>
  <si>
    <t>Totaal kosten per jaar</t>
  </si>
  <si>
    <t>1 x per week</t>
  </si>
  <si>
    <t>Archiefpapier</t>
  </si>
  <si>
    <t>Papier en karton</t>
  </si>
  <si>
    <t>Harderwijk</t>
  </si>
  <si>
    <t>Glas</t>
  </si>
  <si>
    <t>Vetput lediging</t>
  </si>
  <si>
    <t>Rioolslib</t>
  </si>
  <si>
    <t>Kolkenzuiger</t>
  </si>
  <si>
    <t>Alleen de gele cellen invoeren!</t>
  </si>
  <si>
    <t>Niet onder 17 01 06 vallende mengsels van beton, stenen, tegels of keramische producten</t>
  </si>
  <si>
    <t>Toeslagen bijzonder afval</t>
  </si>
  <si>
    <t>Metalen</t>
  </si>
  <si>
    <t>Straatkolken</t>
  </si>
  <si>
    <t>Postcode</t>
  </si>
  <si>
    <t>Container</t>
  </si>
  <si>
    <t>Landstede</t>
  </si>
  <si>
    <t>8025 AW</t>
  </si>
  <si>
    <t>1100 liter rolcontainer</t>
  </si>
  <si>
    <t>STK</t>
  </si>
  <si>
    <t>3 x per week ledigen</t>
  </si>
  <si>
    <t>THOMAS A KEMPISCOLLEGE</t>
  </si>
  <si>
    <t>8011 KC</t>
  </si>
  <si>
    <t>1000 liter rolcontainer</t>
  </si>
  <si>
    <t>DE LANDSTEDE</t>
  </si>
  <si>
    <t>8012 EG</t>
  </si>
  <si>
    <t>1600 liter rolcontainer</t>
  </si>
  <si>
    <t>2 x per week ledigen</t>
  </si>
  <si>
    <t>DE LANDSTEDE MBO</t>
  </si>
  <si>
    <t>MENSO ALTING</t>
  </si>
  <si>
    <t>8013 ZC</t>
  </si>
  <si>
    <t>LANDSTEDE RAALTE</t>
  </si>
  <si>
    <t>Zwolsestraat 63</t>
  </si>
  <si>
    <t>8101 AB</t>
  </si>
  <si>
    <t>LANDSTEDE</t>
  </si>
  <si>
    <t>Telfordstraat 8</t>
  </si>
  <si>
    <t>8013 RM</t>
  </si>
  <si>
    <t>240 liter rolcontainer grijs</t>
  </si>
  <si>
    <t>3844 DD</t>
  </si>
  <si>
    <t>Op afroep</t>
  </si>
  <si>
    <t>RECHTERLAND - LANDSTEDE</t>
  </si>
  <si>
    <t>8024 AH</t>
  </si>
  <si>
    <t>8025 CP</t>
  </si>
  <si>
    <t>750 liter rolcontainer</t>
  </si>
  <si>
    <t>5 x per week ledigen</t>
  </si>
  <si>
    <t>8014 XC</t>
  </si>
  <si>
    <t>240 liter archiefcontainer</t>
  </si>
  <si>
    <t>Assendorperdijk 31</t>
  </si>
  <si>
    <t>Flessenglas (bont)</t>
  </si>
  <si>
    <t>LANDSTEDE SPORTCENTRUM</t>
  </si>
  <si>
    <t>8024 AZ</t>
  </si>
  <si>
    <t>8024 AE</t>
  </si>
  <si>
    <t>1300 liter rolcontainer</t>
  </si>
  <si>
    <t>MOP Karton Hoog</t>
  </si>
  <si>
    <t>TO</t>
  </si>
  <si>
    <t>Tank vrachtwagen</t>
  </si>
  <si>
    <t>Folie en Kunststoffen</t>
  </si>
  <si>
    <t>2,5 m3 voor kunststof</t>
  </si>
  <si>
    <t>15 m3 afzetcontainer gesloten</t>
  </si>
  <si>
    <t>500 liter archiefcontainer</t>
  </si>
  <si>
    <t>240 liter rolcontainer geel</t>
  </si>
  <si>
    <t>8013 PA</t>
  </si>
  <si>
    <t>1100 l Blauw.deks.</t>
  </si>
  <si>
    <t>1700 liter rolcontainer</t>
  </si>
  <si>
    <t>660 liter rolcontainer</t>
  </si>
  <si>
    <t>10 m3 perscontainer</t>
  </si>
  <si>
    <t>3843 BN</t>
  </si>
  <si>
    <t>LANDSTEDE MBO</t>
  </si>
  <si>
    <t>3842 AE</t>
  </si>
  <si>
    <t>6 m3 Portaal gesloten</t>
  </si>
  <si>
    <t>770 liter rolcontainer</t>
  </si>
  <si>
    <t>10 m3 perscontainer portaal</t>
  </si>
  <si>
    <t>Stichting Landstede</t>
  </si>
  <si>
    <t>Overkampsweg 22</t>
  </si>
  <si>
    <t>8102 PH</t>
  </si>
  <si>
    <t>ICHTUS COLLEGE</t>
  </si>
  <si>
    <t>Jupiterweg 25</t>
  </si>
  <si>
    <t>8251 AW</t>
  </si>
  <si>
    <t>Jan Ligthartstraat 5</t>
  </si>
  <si>
    <t>8265 CJ</t>
  </si>
  <si>
    <t>ICHTUS</t>
  </si>
  <si>
    <t>Jan Ligthartstraat 1</t>
  </si>
  <si>
    <t>Biologische vetten</t>
  </si>
  <si>
    <t>90 liter vat</t>
  </si>
  <si>
    <t>VIA College Kampen</t>
  </si>
  <si>
    <t>8265 PL</t>
  </si>
  <si>
    <t>Hout A/B-kwaliteit</t>
  </si>
  <si>
    <t>10 m3 afzetcontainer</t>
  </si>
  <si>
    <t>Kamperweg 1</t>
  </si>
  <si>
    <t>8019 AV</t>
  </si>
  <si>
    <t>8019 AX</t>
  </si>
  <si>
    <t>MEANDER COLLEGE</t>
  </si>
  <si>
    <t>Dobbe 37</t>
  </si>
  <si>
    <t>8032 JW</t>
  </si>
  <si>
    <t>AGNIETEN COLLEGE</t>
  </si>
  <si>
    <t>8091 WD</t>
  </si>
  <si>
    <t>8064 PA</t>
  </si>
  <si>
    <t>2500 liter rolcontainer</t>
  </si>
  <si>
    <t>TALENTSTAD</t>
  </si>
  <si>
    <t>8041 AH</t>
  </si>
  <si>
    <t>CAROLUS CLUSIUS COLLEGE</t>
  </si>
  <si>
    <t>8019 AL</t>
  </si>
  <si>
    <t>PMD</t>
  </si>
  <si>
    <t>Swillafval (keukenafval)</t>
  </si>
  <si>
    <t>TalentStad</t>
  </si>
  <si>
    <t>ZBC HAL STICHTING</t>
  </si>
  <si>
    <t>8024 AG</t>
  </si>
  <si>
    <t>VIA COLLEGE</t>
  </si>
  <si>
    <t>Groenafval</t>
  </si>
  <si>
    <t>6 m3 afzet portaal</t>
  </si>
  <si>
    <t>VECHTDAL COLLEGE OMMEN</t>
  </si>
  <si>
    <t>Balkerweg 2</t>
  </si>
  <si>
    <t>7731 RZ</t>
  </si>
  <si>
    <t>VECHTDAL COLLEGE</t>
  </si>
  <si>
    <t>Burgemeester Schuitestraat 3</t>
  </si>
  <si>
    <t>7772 BS</t>
  </si>
  <si>
    <t>5 m3 semio</t>
  </si>
  <si>
    <t>7701 AW</t>
  </si>
  <si>
    <t>VECHTDAL AFDELING TECHNIEK</t>
  </si>
  <si>
    <t>Boerendanserdijk 2a</t>
  </si>
  <si>
    <t xml:space="preserve">Stichting voor Chr. V.M.B.O. Harderwijk </t>
  </si>
  <si>
    <t>Stichting Ichthus College</t>
  </si>
  <si>
    <t>Stichting Agnieten College / De Boog</t>
  </si>
  <si>
    <t>Stichting Vechtdal College</t>
  </si>
  <si>
    <t>Deel 1. Prijsuitvraag voor beoordeling en prijsvergelijk</t>
  </si>
  <si>
    <t xml:space="preserve">Deel 2. Prijsblad tarieven </t>
  </si>
  <si>
    <t>Aantal huidig</t>
  </si>
  <si>
    <t>Frequentie huidig</t>
  </si>
  <si>
    <t>Frequentie verwacht</t>
  </si>
  <si>
    <t>0,25 x per week</t>
  </si>
  <si>
    <t>0,33 x per week</t>
  </si>
  <si>
    <t>0,5 per week</t>
  </si>
  <si>
    <t>Transport</t>
  </si>
  <si>
    <t>* De  prijzen (waarin de kosten van het ledigen en verwerken zijn opgenomen) zijn gebaseerd op 40 weken ledigen i.v.m. vakantiesluitingen van de onderwijsinstellingen</t>
  </si>
  <si>
    <r>
      <t xml:space="preserve">Prijzen dienen te </t>
    </r>
    <r>
      <rPr>
        <b/>
        <sz val="9"/>
        <rFont val="Arial"/>
        <family val="2"/>
      </rPr>
      <t>herleiden</t>
    </r>
    <r>
      <rPr>
        <sz val="9"/>
        <rFont val="Arial"/>
        <family val="2"/>
      </rPr>
      <t xml:space="preserve"> zijn uit de prijzen uit tab Tarieven</t>
    </r>
  </si>
  <si>
    <t>Voorbehoud: Deze prijsuitvraag is gebaseerd op de huidige situatie maar blijft een schatting.  Er mogen geen rechten en/of verplichtingen uit getrokken worden. Het is ter indicatie en vergelijk tussen de aanbieders</t>
  </si>
  <si>
    <t>Groenafval 6m3</t>
  </si>
  <si>
    <t>Prijs per uur (kolkenzuiger en bedieding</t>
  </si>
  <si>
    <t>Verwerking per 1000kg</t>
  </si>
  <si>
    <t>Ongediertebestrijding, op aanvraag</t>
  </si>
  <si>
    <t>Voorrijtarief</t>
  </si>
  <si>
    <t>Tank vrachtwagen 3m3</t>
  </si>
  <si>
    <t>Optionele reininging persontainer, prijs per keer</t>
  </si>
  <si>
    <t>Fixed price per lediging</t>
  </si>
  <si>
    <t>P</t>
  </si>
  <si>
    <t>De prijzen zijn gebaseerd op 40 weken ledigen, ivm vakantiesluistingen van de onderwijsinstellingen.</t>
  </si>
  <si>
    <t xml:space="preserve">* Transport bij afzetcontainers hebben kunnen een huur component hebben </t>
  </si>
  <si>
    <t>Voor de huurprijzen wordt er met 12 maanden gerekend</t>
  </si>
  <si>
    <t>24 m3 perscontainer met kantelaar</t>
  </si>
  <si>
    <t>Transportkosten per lediging</t>
  </si>
  <si>
    <t>Bijlage C Prijsopgave formulier V3.0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</si>
</sst>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\€\ * #,##0.00_-;_-\€\ * #,##0.00\-;_-\€\ * &quot;-&quot;??_-;_-@_-"/>
    <numFmt numFmtId="166" formatCode="_-&quot;fl&quot;\ * #,##0.00_-;_-&quot;fl&quot;\ * #,##0.00\-;_-&quot;fl&quot;\ * &quot;-&quot;??_-;_-@_-"/>
    <numFmt numFmtId="167" formatCode="#0"/>
    <numFmt numFmtId="168" formatCode="_ &quot;€&quot;\ * #,##0_ ;_ &quot;€&quot;\ * \-#,##0_ ;_ &quot;€&quot;\ * &quot;-&quot;??_ ;_ @_ "/>
    <numFmt numFmtId="169" formatCode="_ [$€-413]\ * #,##0.00_ ;_ [$€-413]\ * \-#,##0.00_ ;_ [$€-413]\ * &quot;-&quot;??_ ;_ @_ 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b/>
      <sz val="14"/>
      <color theme="9"/>
      <name val="Arial"/>
      <family val="2"/>
    </font>
    <font>
      <b/>
      <sz val="14"/>
      <name val="Arial"/>
      <family val="2"/>
    </font>
    <font>
      <sz val="6"/>
      <color indexed="8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b/>
      <sz val="12"/>
      <name val="Arial"/>
      <family val="2"/>
    </font>
    <font>
      <b/>
      <sz val="6"/>
      <color rgb="FF000000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theme="0" tint="-4.9989318521683403E-2"/>
      <name val="Arial"/>
      <family val="2"/>
    </font>
    <font>
      <sz val="8"/>
      <name val="Arial"/>
      <family val="2"/>
    </font>
    <font>
      <sz val="9"/>
      <color rgb="FF34333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b/>
      <strike/>
      <sz val="10"/>
      <name val="Arial"/>
      <family val="2"/>
    </font>
    <font>
      <strike/>
      <sz val="10"/>
      <name val="Arial"/>
      <family val="2"/>
    </font>
    <font>
      <strike/>
      <sz val="9"/>
      <color rgb="FF343334"/>
      <name val="Arial"/>
      <family val="2"/>
    </font>
    <font>
      <strike/>
      <sz val="9"/>
      <color rgb="FF000000"/>
      <name val="Arial"/>
      <family val="2"/>
    </font>
    <font>
      <strike/>
      <sz val="8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rgb="FF005F8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00B050"/>
        <bgColor indexed="9"/>
      </patternFill>
    </fill>
    <fill>
      <patternFill patternType="solid">
        <fgColor rgb="FF59F12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rgb="FF59F12F"/>
        <bgColor rgb="FFFFFFFF"/>
      </patternFill>
    </fill>
    <fill>
      <patternFill patternType="solid">
        <fgColor theme="0" tint="-0.249977111117893"/>
        <bgColor rgb="FFFFFFFF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235">
    <xf numFmtId="0" fontId="0" fillId="0" borderId="0" xfId="0"/>
    <xf numFmtId="0" fontId="5" fillId="0" borderId="0" xfId="0" applyFont="1" applyFill="1" applyBorder="1"/>
    <xf numFmtId="1" fontId="0" fillId="0" borderId="0" xfId="0" applyNumberFormat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1" fontId="5" fillId="0" borderId="3" xfId="0" applyNumberFormat="1" applyFont="1" applyFill="1" applyBorder="1" applyAlignment="1">
      <alignment horizontal="center"/>
    </xf>
    <xf numFmtId="0" fontId="4" fillId="0" borderId="0" xfId="0" applyFont="1" applyFill="1"/>
    <xf numFmtId="1" fontId="6" fillId="2" borderId="1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1" fontId="6" fillId="2" borderId="4" xfId="0" applyNumberFormat="1" applyFont="1" applyFill="1" applyBorder="1" applyAlignment="1">
      <alignment horizontal="center"/>
    </xf>
    <xf numFmtId="0" fontId="0" fillId="0" borderId="0" xfId="0" applyFill="1" applyAlignment="1"/>
    <xf numFmtId="0" fontId="6" fillId="2" borderId="7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1" fontId="0" fillId="0" borderId="0" xfId="0" applyNumberForma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" fontId="5" fillId="0" borderId="5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4" fillId="0" borderId="0" xfId="0" applyFont="1" applyFill="1" applyBorder="1"/>
    <xf numFmtId="0" fontId="0" fillId="2" borderId="4" xfId="0" applyFill="1" applyBorder="1"/>
    <xf numFmtId="1" fontId="0" fillId="0" borderId="2" xfId="0" applyNumberForma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/>
    <xf numFmtId="0" fontId="6" fillId="0" borderId="6" xfId="0" applyFont="1" applyBorder="1"/>
    <xf numFmtId="0" fontId="9" fillId="0" borderId="0" xfId="0" applyFont="1" applyAlignment="1">
      <alignment wrapText="1"/>
    </xf>
    <xf numFmtId="0" fontId="11" fillId="4" borderId="0" xfId="0" applyFont="1" applyFill="1" applyAlignment="1">
      <alignment horizontal="left" wrapText="1"/>
    </xf>
    <xf numFmtId="0" fontId="13" fillId="6" borderId="0" xfId="0" applyFont="1" applyFill="1" applyAlignment="1">
      <alignment horizontal="left"/>
    </xf>
    <xf numFmtId="0" fontId="13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" fontId="6" fillId="2" borderId="8" xfId="0" applyNumberFormat="1" applyFont="1" applyFill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1" fontId="5" fillId="7" borderId="1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1" fontId="0" fillId="7" borderId="2" xfId="0" applyNumberForma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6" fillId="7" borderId="9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4" fillId="7" borderId="9" xfId="0" applyFont="1" applyFill="1" applyBorder="1" applyAlignment="1">
      <alignment horizontal="left"/>
    </xf>
    <xf numFmtId="0" fontId="6" fillId="7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1" fontId="6" fillId="2" borderId="14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1" fontId="5" fillId="0" borderId="4" xfId="0" applyNumberFormat="1" applyFont="1" applyFill="1" applyBorder="1" applyAlignment="1">
      <alignment horizontal="center"/>
    </xf>
    <xf numFmtId="164" fontId="5" fillId="0" borderId="8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horizontal="left"/>
    </xf>
    <xf numFmtId="1" fontId="5" fillId="2" borderId="4" xfId="0" applyNumberFormat="1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7" xfId="0" applyBorder="1"/>
    <xf numFmtId="0" fontId="0" fillId="0" borderId="4" xfId="0" applyFill="1" applyBorder="1" applyAlignment="1">
      <alignment horizontal="center"/>
    </xf>
    <xf numFmtId="0" fontId="4" fillId="0" borderId="8" xfId="0" applyFont="1" applyFill="1" applyBorder="1" applyAlignment="1">
      <alignment horizontal="center" wrapText="1"/>
    </xf>
    <xf numFmtId="0" fontId="0" fillId="7" borderId="4" xfId="0" applyFill="1" applyBorder="1"/>
    <xf numFmtId="0" fontId="0" fillId="7" borderId="8" xfId="0" applyFill="1" applyBorder="1"/>
    <xf numFmtId="1" fontId="4" fillId="7" borderId="1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 wrapText="1"/>
    </xf>
    <xf numFmtId="0" fontId="0" fillId="0" borderId="1" xfId="0" applyFill="1" applyBorder="1"/>
    <xf numFmtId="0" fontId="6" fillId="2" borderId="2" xfId="0" applyFont="1" applyFill="1" applyBorder="1" applyAlignment="1">
      <alignment horizontal="center"/>
    </xf>
    <xf numFmtId="0" fontId="15" fillId="6" borderId="0" xfId="0" applyFont="1" applyFill="1" applyAlignment="1">
      <alignment horizontal="left"/>
    </xf>
    <xf numFmtId="0" fontId="16" fillId="7" borderId="0" xfId="0" applyFont="1" applyFill="1"/>
    <xf numFmtId="0" fontId="17" fillId="7" borderId="0" xfId="0" applyFont="1" applyFill="1"/>
    <xf numFmtId="0" fontId="18" fillId="9" borderId="20" xfId="0" applyFont="1" applyFill="1" applyBorder="1" applyAlignment="1">
      <alignment vertical="center"/>
    </xf>
    <xf numFmtId="0" fontId="19" fillId="9" borderId="19" xfId="0" applyFont="1" applyFill="1" applyBorder="1" applyAlignment="1">
      <alignment vertical="center"/>
    </xf>
    <xf numFmtId="0" fontId="19" fillId="9" borderId="21" xfId="0" applyFont="1" applyFill="1" applyBorder="1"/>
    <xf numFmtId="0" fontId="20" fillId="3" borderId="2" xfId="0" applyFont="1" applyFill="1" applyBorder="1" applyAlignment="1">
      <alignment vertical="center"/>
    </xf>
    <xf numFmtId="168" fontId="20" fillId="3" borderId="2" xfId="2" applyNumberFormat="1" applyFont="1" applyFill="1" applyBorder="1" applyAlignment="1">
      <alignment vertical="center"/>
    </xf>
    <xf numFmtId="0" fontId="19" fillId="7" borderId="0" xfId="0" applyFont="1" applyFill="1" applyAlignment="1">
      <alignment vertical="center"/>
    </xf>
    <xf numFmtId="0" fontId="19" fillId="7" borderId="0" xfId="0" applyFont="1" applyFill="1"/>
    <xf numFmtId="0" fontId="16" fillId="7" borderId="0" xfId="0" applyFont="1" applyFill="1" applyAlignment="1">
      <alignment vertical="center"/>
    </xf>
    <xf numFmtId="0" fontId="18" fillId="10" borderId="19" xfId="0" applyFont="1" applyFill="1" applyBorder="1" applyAlignment="1">
      <alignment vertical="center"/>
    </xf>
    <xf numFmtId="0" fontId="18" fillId="10" borderId="14" xfId="0" applyFont="1" applyFill="1" applyBorder="1" applyAlignment="1">
      <alignment vertical="center"/>
    </xf>
    <xf numFmtId="0" fontId="20" fillId="7" borderId="28" xfId="0" applyFont="1" applyFill="1" applyBorder="1" applyAlignment="1">
      <alignment vertical="center"/>
    </xf>
    <xf numFmtId="0" fontId="20" fillId="7" borderId="29" xfId="0" applyFont="1" applyFill="1" applyBorder="1" applyAlignment="1">
      <alignment vertical="center"/>
    </xf>
    <xf numFmtId="0" fontId="20" fillId="7" borderId="30" xfId="0" applyFont="1" applyFill="1" applyBorder="1" applyAlignment="1">
      <alignment vertical="center"/>
    </xf>
    <xf numFmtId="14" fontId="20" fillId="3" borderId="14" xfId="0" applyNumberFormat="1" applyFont="1" applyFill="1" applyBorder="1" applyAlignment="1">
      <alignment vertical="center"/>
    </xf>
    <xf numFmtId="0" fontId="20" fillId="7" borderId="3" xfId="0" applyFont="1" applyFill="1" applyBorder="1" applyAlignment="1">
      <alignment vertical="center"/>
    </xf>
    <xf numFmtId="0" fontId="20" fillId="7" borderId="7" xfId="0" applyFont="1" applyFill="1" applyBorder="1" applyAlignment="1">
      <alignment vertical="center"/>
    </xf>
    <xf numFmtId="0" fontId="0" fillId="7" borderId="0" xfId="0" applyFill="1"/>
    <xf numFmtId="0" fontId="22" fillId="9" borderId="0" xfId="0" applyFont="1" applyFill="1" applyAlignment="1"/>
    <xf numFmtId="0" fontId="24" fillId="0" borderId="11" xfId="0" applyFont="1" applyBorder="1" applyAlignment="1">
      <alignment horizontal="left" vertical="top"/>
    </xf>
    <xf numFmtId="0" fontId="24" fillId="0" borderId="11" xfId="0" applyFont="1" applyBorder="1" applyAlignment="1">
      <alignment horizontal="right" vertical="top"/>
    </xf>
    <xf numFmtId="3" fontId="24" fillId="0" borderId="11" xfId="0" applyNumberFormat="1" applyFont="1" applyBorder="1" applyAlignment="1">
      <alignment horizontal="right" vertical="top"/>
    </xf>
    <xf numFmtId="0" fontId="10" fillId="7" borderId="0" xfId="0" applyFont="1" applyFill="1" applyAlignment="1">
      <alignment wrapText="1"/>
    </xf>
    <xf numFmtId="0" fontId="14" fillId="7" borderId="0" xfId="0" applyFont="1" applyFill="1" applyAlignment="1"/>
    <xf numFmtId="0" fontId="9" fillId="7" borderId="0" xfId="0" applyFont="1" applyFill="1" applyAlignment="1"/>
    <xf numFmtId="0" fontId="9" fillId="7" borderId="0" xfId="0" applyFont="1" applyFill="1" applyAlignment="1">
      <alignment wrapText="1"/>
    </xf>
    <xf numFmtId="0" fontId="9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horizontal="center"/>
    </xf>
    <xf numFmtId="0" fontId="26" fillId="7" borderId="0" xfId="0" applyFont="1" applyFill="1"/>
    <xf numFmtId="0" fontId="25" fillId="7" borderId="0" xfId="0" applyFont="1" applyFill="1" applyAlignment="1">
      <alignment horizontal="left" vertical="center"/>
    </xf>
    <xf numFmtId="0" fontId="25" fillId="7" borderId="0" xfId="0" applyFont="1" applyFill="1"/>
    <xf numFmtId="0" fontId="22" fillId="9" borderId="0" xfId="0" applyFont="1" applyFill="1" applyAlignment="1">
      <alignment vertical="center"/>
    </xf>
    <xf numFmtId="2" fontId="5" fillId="3" borderId="16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15" xfId="0" applyNumberFormat="1" applyFont="1" applyFill="1" applyBorder="1" applyAlignment="1">
      <alignment horizontal="center"/>
    </xf>
    <xf numFmtId="0" fontId="13" fillId="5" borderId="0" xfId="0" applyFont="1" applyFill="1" applyAlignment="1">
      <alignment horizontal="left"/>
    </xf>
    <xf numFmtId="0" fontId="13" fillId="5" borderId="0" xfId="0" applyFont="1" applyFill="1" applyAlignment="1">
      <alignment horizontal="center" vertical="center"/>
    </xf>
    <xf numFmtId="0" fontId="18" fillId="9" borderId="14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left" vertical="top"/>
    </xf>
    <xf numFmtId="0" fontId="24" fillId="0" borderId="31" xfId="0" applyFont="1" applyBorder="1" applyAlignment="1">
      <alignment horizontal="right" vertical="top"/>
    </xf>
    <xf numFmtId="3" fontId="24" fillId="0" borderId="31" xfId="0" applyNumberFormat="1" applyFont="1" applyBorder="1" applyAlignment="1">
      <alignment horizontal="right" vertical="top"/>
    </xf>
    <xf numFmtId="164" fontId="12" fillId="11" borderId="31" xfId="2" applyFont="1" applyFill="1" applyBorder="1" applyAlignment="1">
      <alignment horizontal="right" vertical="center"/>
    </xf>
    <xf numFmtId="164" fontId="12" fillId="5" borderId="31" xfId="2" applyFont="1" applyFill="1" applyBorder="1" applyAlignment="1">
      <alignment horizontal="right" vertical="center"/>
    </xf>
    <xf numFmtId="169" fontId="12" fillId="11" borderId="31" xfId="2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left" wrapText="1"/>
    </xf>
    <xf numFmtId="165" fontId="5" fillId="0" borderId="32" xfId="0" applyNumberFormat="1" applyFont="1" applyFill="1" applyBorder="1"/>
    <xf numFmtId="0" fontId="5" fillId="0" borderId="2" xfId="0" applyFont="1" applyFill="1" applyBorder="1"/>
    <xf numFmtId="167" fontId="27" fillId="5" borderId="31" xfId="0" applyNumberFormat="1" applyFont="1" applyFill="1" applyBorder="1" applyAlignment="1">
      <alignment horizontal="right" vertical="center"/>
    </xf>
    <xf numFmtId="167" fontId="27" fillId="5" borderId="11" xfId="0" applyNumberFormat="1" applyFont="1" applyFill="1" applyBorder="1" applyAlignment="1">
      <alignment horizontal="right" vertical="center"/>
    </xf>
    <xf numFmtId="0" fontId="27" fillId="5" borderId="11" xfId="0" applyNumberFormat="1" applyFont="1" applyFill="1" applyBorder="1" applyAlignment="1">
      <alignment horizontal="right" vertical="center"/>
    </xf>
    <xf numFmtId="44" fontId="13" fillId="6" borderId="0" xfId="0" applyNumberFormat="1" applyFont="1" applyFill="1" applyAlignment="1">
      <alignment horizontal="left"/>
    </xf>
    <xf numFmtId="44" fontId="13" fillId="5" borderId="0" xfId="0" applyNumberFormat="1" applyFont="1" applyFill="1" applyAlignment="1">
      <alignment horizontal="left"/>
    </xf>
    <xf numFmtId="164" fontId="26" fillId="12" borderId="11" xfId="2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/>
    </xf>
    <xf numFmtId="2" fontId="4" fillId="3" borderId="29" xfId="0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1" fontId="6" fillId="7" borderId="0" xfId="0" applyNumberFormat="1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5" fillId="7" borderId="0" xfId="0" applyFont="1" applyFill="1" applyBorder="1" applyAlignment="1"/>
    <xf numFmtId="0" fontId="0" fillId="7" borderId="0" xfId="0" applyFill="1" applyBorder="1" applyAlignment="1"/>
    <xf numFmtId="1" fontId="5" fillId="7" borderId="0" xfId="0" applyNumberFormat="1" applyFont="1" applyFill="1" applyBorder="1" applyAlignment="1">
      <alignment horizontal="center"/>
    </xf>
    <xf numFmtId="0" fontId="0" fillId="7" borderId="0" xfId="0" applyFill="1" applyAlignment="1"/>
    <xf numFmtId="0" fontId="5" fillId="7" borderId="0" xfId="0" applyFont="1" applyFill="1" applyAlignment="1"/>
    <xf numFmtId="1" fontId="5" fillId="7" borderId="0" xfId="0" applyNumberFormat="1" applyFont="1" applyFill="1" applyAlignment="1">
      <alignment horizontal="center"/>
    </xf>
    <xf numFmtId="165" fontId="5" fillId="7" borderId="0" xfId="0" applyNumberFormat="1" applyFont="1" applyFill="1" applyBorder="1"/>
    <xf numFmtId="164" fontId="5" fillId="7" borderId="0" xfId="0" applyNumberFormat="1" applyFont="1" applyFill="1" applyBorder="1"/>
    <xf numFmtId="164" fontId="4" fillId="7" borderId="0" xfId="0" applyNumberFormat="1" applyFont="1" applyFill="1" applyBorder="1"/>
    <xf numFmtId="0" fontId="5" fillId="7" borderId="0" xfId="0" applyFont="1" applyFill="1" applyBorder="1"/>
    <xf numFmtId="0" fontId="8" fillId="7" borderId="0" xfId="0" applyFont="1" applyFill="1" applyBorder="1"/>
    <xf numFmtId="0" fontId="0" fillId="7" borderId="0" xfId="0" applyFill="1" applyBorder="1"/>
    <xf numFmtId="0" fontId="6" fillId="7" borderId="0" xfId="0" applyFont="1" applyFill="1" applyBorder="1" applyAlignment="1">
      <alignment horizontal="left"/>
    </xf>
    <xf numFmtId="0" fontId="4" fillId="7" borderId="3" xfId="0" applyFont="1" applyFill="1" applyBorder="1" applyAlignment="1">
      <alignment horizontal="left"/>
    </xf>
    <xf numFmtId="1" fontId="4" fillId="7" borderId="5" xfId="0" applyNumberFormat="1" applyFont="1" applyFill="1" applyBorder="1" applyAlignment="1">
      <alignment horizontal="center"/>
    </xf>
    <xf numFmtId="1" fontId="0" fillId="7" borderId="3" xfId="0" applyNumberFormat="1" applyFill="1" applyBorder="1" applyAlignment="1">
      <alignment horizontal="center"/>
    </xf>
    <xf numFmtId="1" fontId="5" fillId="7" borderId="5" xfId="0" applyNumberFormat="1" applyFont="1" applyFill="1" applyBorder="1" applyAlignment="1">
      <alignment horizontal="center"/>
    </xf>
    <xf numFmtId="1" fontId="0" fillId="7" borderId="0" xfId="0" applyNumberFormat="1" applyFill="1" applyBorder="1" applyAlignment="1">
      <alignment horizontal="center"/>
    </xf>
    <xf numFmtId="0" fontId="6" fillId="7" borderId="0" xfId="0" applyFont="1" applyFill="1" applyBorder="1"/>
    <xf numFmtId="44" fontId="7" fillId="7" borderId="0" xfId="3" applyNumberFormat="1" applyFont="1" applyFill="1" applyBorder="1" applyAlignment="1">
      <alignment horizontal="center"/>
    </xf>
    <xf numFmtId="0" fontId="4" fillId="7" borderId="0" xfId="0" applyFont="1" applyFill="1"/>
    <xf numFmtId="0" fontId="0" fillId="7" borderId="0" xfId="0" applyFill="1" applyAlignment="1">
      <alignment wrapText="1"/>
    </xf>
    <xf numFmtId="165" fontId="5" fillId="7" borderId="0" xfId="2" applyNumberFormat="1" applyFont="1" applyFill="1" applyBorder="1"/>
    <xf numFmtId="1" fontId="0" fillId="7" borderId="0" xfId="0" applyNumberForma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7" borderId="0" xfId="0" applyFont="1" applyFill="1" applyBorder="1"/>
    <xf numFmtId="1" fontId="6" fillId="0" borderId="1" xfId="0" applyNumberFormat="1" applyFont="1" applyFill="1" applyBorder="1" applyAlignment="1">
      <alignment horizontal="center"/>
    </xf>
    <xf numFmtId="0" fontId="6" fillId="0" borderId="20" xfId="0" applyFont="1" applyFill="1" applyBorder="1" applyAlignment="1">
      <alignment horizontal="left"/>
    </xf>
    <xf numFmtId="2" fontId="4" fillId="3" borderId="14" xfId="0" applyNumberFormat="1" applyFont="1" applyFill="1" applyBorder="1" applyAlignment="1">
      <alignment horizontal="center"/>
    </xf>
    <xf numFmtId="1" fontId="6" fillId="2" borderId="14" xfId="0" applyNumberFormat="1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0" borderId="20" xfId="0" applyFont="1" applyFill="1" applyBorder="1" applyAlignment="1">
      <alignment horizontal="left" wrapText="1"/>
    </xf>
    <xf numFmtId="0" fontId="28" fillId="7" borderId="7" xfId="0" applyFont="1" applyFill="1" applyBorder="1" applyAlignment="1">
      <alignment horizontal="left"/>
    </xf>
    <xf numFmtId="1" fontId="0" fillId="7" borderId="8" xfId="0" applyNumberFormat="1" applyFill="1" applyBorder="1" applyAlignment="1">
      <alignment horizontal="center"/>
    </xf>
    <xf numFmtId="0" fontId="6" fillId="2" borderId="11" xfId="0" applyFont="1" applyFill="1" applyBorder="1" applyAlignment="1">
      <alignment horizontal="left"/>
    </xf>
    <xf numFmtId="2" fontId="4" fillId="3" borderId="11" xfId="0" applyNumberFormat="1" applyFont="1" applyFill="1" applyBorder="1" applyAlignment="1">
      <alignment horizontal="center"/>
    </xf>
    <xf numFmtId="0" fontId="6" fillId="7" borderId="7" xfId="0" applyFont="1" applyFill="1" applyBorder="1" applyAlignment="1">
      <alignment horizontal="left"/>
    </xf>
    <xf numFmtId="0" fontId="6" fillId="7" borderId="10" xfId="0" applyFont="1" applyFill="1" applyBorder="1" applyAlignment="1">
      <alignment horizontal="left"/>
    </xf>
    <xf numFmtId="0" fontId="6" fillId="7" borderId="8" xfId="0" applyFont="1" applyFill="1" applyBorder="1" applyAlignment="1">
      <alignment horizontal="left"/>
    </xf>
    <xf numFmtId="2" fontId="5" fillId="3" borderId="11" xfId="0" applyNumberFormat="1" applyFont="1" applyFill="1" applyBorder="1" applyAlignment="1">
      <alignment horizontal="center"/>
    </xf>
    <xf numFmtId="2" fontId="5" fillId="3" borderId="35" xfId="0" applyNumberFormat="1" applyFont="1" applyFill="1" applyBorder="1" applyAlignment="1">
      <alignment horizontal="center"/>
    </xf>
    <xf numFmtId="2" fontId="29" fillId="7" borderId="10" xfId="0" applyNumberFormat="1" applyFont="1" applyFill="1" applyBorder="1" applyAlignment="1">
      <alignment horizontal="center"/>
    </xf>
    <xf numFmtId="2" fontId="29" fillId="7" borderId="8" xfId="0" applyNumberFormat="1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6" fillId="7" borderId="20" xfId="0" applyFont="1" applyFill="1" applyBorder="1" applyAlignment="1">
      <alignment wrapText="1"/>
    </xf>
    <xf numFmtId="2" fontId="5" fillId="3" borderId="14" xfId="0" applyNumberFormat="1" applyFont="1" applyFill="1" applyBorder="1" applyAlignment="1">
      <alignment horizontal="center"/>
    </xf>
    <xf numFmtId="2" fontId="5" fillId="3" borderId="32" xfId="0" applyNumberFormat="1" applyFont="1" applyFill="1" applyBorder="1" applyAlignment="1">
      <alignment horizontal="center"/>
    </xf>
    <xf numFmtId="2" fontId="5" fillId="3" borderId="24" xfId="0" applyNumberFormat="1" applyFont="1" applyFill="1" applyBorder="1" applyAlignment="1">
      <alignment horizontal="center"/>
    </xf>
    <xf numFmtId="0" fontId="6" fillId="7" borderId="2" xfId="0" applyFont="1" applyFill="1" applyBorder="1" applyAlignment="1">
      <alignment horizontal="left"/>
    </xf>
    <xf numFmtId="0" fontId="24" fillId="7" borderId="11" xfId="0" applyFont="1" applyFill="1" applyBorder="1" applyAlignment="1">
      <alignment horizontal="left" vertical="top"/>
    </xf>
    <xf numFmtId="1" fontId="4" fillId="0" borderId="4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24" fillId="13" borderId="11" xfId="0" applyFont="1" applyFill="1" applyBorder="1" applyAlignment="1">
      <alignment horizontal="left" vertical="top"/>
    </xf>
    <xf numFmtId="0" fontId="25" fillId="13" borderId="0" xfId="0" applyFont="1" applyFill="1"/>
    <xf numFmtId="0" fontId="0" fillId="13" borderId="0" xfId="0" applyFill="1"/>
    <xf numFmtId="0" fontId="30" fillId="14" borderId="11" xfId="0" applyFont="1" applyFill="1" applyBorder="1" applyAlignment="1">
      <alignment horizontal="left" vertical="top"/>
    </xf>
    <xf numFmtId="0" fontId="30" fillId="14" borderId="11" xfId="0" applyFont="1" applyFill="1" applyBorder="1" applyAlignment="1">
      <alignment horizontal="right" vertical="top"/>
    </xf>
    <xf numFmtId="3" fontId="30" fillId="14" borderId="11" xfId="0" applyNumberFormat="1" applyFont="1" applyFill="1" applyBorder="1" applyAlignment="1">
      <alignment horizontal="right" vertical="top"/>
    </xf>
    <xf numFmtId="0" fontId="31" fillId="15" borderId="11" xfId="0" applyNumberFormat="1" applyFont="1" applyFill="1" applyBorder="1" applyAlignment="1">
      <alignment horizontal="right" vertical="center"/>
    </xf>
    <xf numFmtId="169" fontId="32" fillId="15" borderId="31" xfId="2" applyNumberFormat="1" applyFont="1" applyFill="1" applyBorder="1" applyAlignment="1">
      <alignment horizontal="right" vertical="center"/>
    </xf>
    <xf numFmtId="164" fontId="32" fillId="15" borderId="31" xfId="2" applyFont="1" applyFill="1" applyBorder="1" applyAlignment="1">
      <alignment horizontal="right" vertical="center"/>
    </xf>
    <xf numFmtId="164" fontId="12" fillId="16" borderId="31" xfId="2" applyFont="1" applyFill="1" applyBorder="1" applyAlignment="1">
      <alignment horizontal="right" vertical="center"/>
    </xf>
    <xf numFmtId="169" fontId="12" fillId="17" borderId="31" xfId="2" applyNumberFormat="1" applyFont="1" applyFill="1" applyBorder="1" applyAlignment="1">
      <alignment horizontal="right" vertical="center"/>
    </xf>
    <xf numFmtId="0" fontId="28" fillId="7" borderId="9" xfId="0" applyFont="1" applyFill="1" applyBorder="1" applyAlignment="1">
      <alignment horizontal="left"/>
    </xf>
    <xf numFmtId="2" fontId="29" fillId="3" borderId="16" xfId="0" applyNumberFormat="1" applyFont="1" applyFill="1" applyBorder="1" applyAlignment="1">
      <alignment horizontal="center"/>
    </xf>
    <xf numFmtId="2" fontId="29" fillId="3" borderId="15" xfId="0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10" borderId="7" xfId="0" applyFont="1" applyFill="1" applyBorder="1" applyAlignment="1">
      <alignment vertical="center"/>
    </xf>
    <xf numFmtId="0" fontId="20" fillId="10" borderId="10" xfId="0" applyFont="1" applyFill="1" applyBorder="1" applyAlignment="1">
      <alignment vertical="center"/>
    </xf>
    <xf numFmtId="0" fontId="16" fillId="3" borderId="26" xfId="0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vertical="center"/>
    </xf>
    <xf numFmtId="0" fontId="6" fillId="10" borderId="19" xfId="0" applyFont="1" applyFill="1" applyBorder="1" applyAlignment="1">
      <alignment vertical="center"/>
    </xf>
    <xf numFmtId="0" fontId="18" fillId="9" borderId="20" xfId="0" applyFont="1" applyFill="1" applyBorder="1" applyAlignment="1">
      <alignment vertical="center"/>
    </xf>
    <xf numFmtId="0" fontId="16" fillId="9" borderId="19" xfId="0" applyFont="1" applyFill="1" applyBorder="1" applyAlignment="1">
      <alignment vertical="center"/>
    </xf>
    <xf numFmtId="0" fontId="18" fillId="9" borderId="20" xfId="0" applyFont="1" applyFill="1" applyBorder="1" applyAlignment="1">
      <alignment horizontal="center" vertical="center"/>
    </xf>
    <xf numFmtId="0" fontId="18" fillId="9" borderId="19" xfId="0" applyFont="1" applyFill="1" applyBorder="1" applyAlignment="1">
      <alignment horizontal="center" vertical="center"/>
    </xf>
    <xf numFmtId="0" fontId="18" fillId="9" borderId="21" xfId="0" applyFont="1" applyFill="1" applyBorder="1" applyAlignment="1">
      <alignment horizontal="center" vertical="center"/>
    </xf>
    <xf numFmtId="0" fontId="20" fillId="10" borderId="9" xfId="0" applyFont="1" applyFill="1" applyBorder="1" applyAlignment="1">
      <alignment vertical="center"/>
    </xf>
    <xf numFmtId="0" fontId="20" fillId="10" borderId="0" xfId="0" applyFont="1" applyFill="1" applyAlignment="1">
      <alignment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49" fontId="26" fillId="8" borderId="33" xfId="0" applyNumberFormat="1" applyFont="1" applyFill="1" applyBorder="1" applyAlignment="1">
      <alignment horizontal="right" vertical="center"/>
    </xf>
    <xf numFmtId="49" fontId="26" fillId="8" borderId="13" xfId="0" applyNumberFormat="1" applyFont="1" applyFill="1" applyBorder="1" applyAlignment="1">
      <alignment horizontal="right" vertical="center"/>
    </xf>
    <xf numFmtId="49" fontId="26" fillId="8" borderId="34" xfId="0" applyNumberFormat="1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center" wrapText="1"/>
    </xf>
    <xf numFmtId="1" fontId="6" fillId="2" borderId="2" xfId="0" applyNumberFormat="1" applyFont="1" applyFill="1" applyBorder="1" applyAlignment="1">
      <alignment horizontal="center" wrapText="1"/>
    </xf>
  </cellXfs>
  <cellStyles count="8">
    <cellStyle name="Currency_BAM 2006" xfId="1" xr:uid="{00000000-0005-0000-0000-000000000000}"/>
    <cellStyle name="Normal 2" xfId="3" xr:uid="{00000000-0005-0000-0000-000001000000}"/>
    <cellStyle name="Normal 2 2" xfId="6" xr:uid="{00000000-0005-0000-0000-000002000000}"/>
    <cellStyle name="Standaard" xfId="0" builtinId="0"/>
    <cellStyle name="Standaard 2" xfId="4" xr:uid="{00000000-0005-0000-0000-000004000000}"/>
    <cellStyle name="Standaard 2 2" xfId="7" xr:uid="{00000000-0005-0000-0000-000005000000}"/>
    <cellStyle name="Standaard 3" xfId="5" xr:uid="{00000000-0005-0000-0000-000006000000}"/>
    <cellStyle name="Valuta" xfId="2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8431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F12F"/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1</xdr:col>
      <xdr:colOff>3990975</xdr:colOff>
      <xdr:row>4</xdr:row>
      <xdr:rowOff>118182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FA4820B-6077-4422-87D6-0D4AF859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28601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22386-EF03-4650-9062-643884E2907D}">
  <dimension ref="A1:AL45"/>
  <sheetViews>
    <sheetView tabSelected="1" workbookViewId="0">
      <selection activeCell="B7" sqref="B7"/>
    </sheetView>
  </sheetViews>
  <sheetFormatPr defaultRowHeight="12.75" x14ac:dyDescent="0.2"/>
  <cols>
    <col min="2" max="2" width="71.140625" bestFit="1" customWidth="1"/>
    <col min="3" max="3" width="27.5703125" bestFit="1" customWidth="1"/>
    <col min="5" max="5" width="23.85546875" customWidth="1"/>
  </cols>
  <sheetData>
    <row r="1" spans="1:38" x14ac:dyDescent="0.2">
      <c r="A1" s="74"/>
      <c r="B1" s="74"/>
      <c r="C1" s="74"/>
      <c r="D1" s="74"/>
      <c r="E1" s="74"/>
      <c r="F1" s="74"/>
      <c r="G1" s="74"/>
      <c r="H1" s="74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</row>
    <row r="2" spans="1:38" x14ac:dyDescent="0.2">
      <c r="A2" s="74"/>
      <c r="B2" s="74"/>
      <c r="C2" s="74"/>
      <c r="D2" s="74"/>
      <c r="E2" s="74"/>
      <c r="F2" s="74"/>
      <c r="G2" s="74"/>
      <c r="H2" s="74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</row>
    <row r="3" spans="1:38" x14ac:dyDescent="0.2">
      <c r="A3" s="74"/>
      <c r="B3" s="74"/>
      <c r="C3" s="74"/>
      <c r="D3" s="74"/>
      <c r="E3" s="74"/>
      <c r="F3" s="74"/>
      <c r="G3" s="74"/>
      <c r="H3" s="74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</row>
    <row r="4" spans="1:38" x14ac:dyDescent="0.2">
      <c r="A4" s="74"/>
      <c r="B4" s="74"/>
      <c r="C4" s="74"/>
      <c r="D4" s="74"/>
      <c r="E4" s="74"/>
      <c r="F4" s="74"/>
      <c r="G4" s="74"/>
      <c r="H4" s="74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</row>
    <row r="5" spans="1:38" x14ac:dyDescent="0.2">
      <c r="A5" s="74"/>
      <c r="B5" s="74"/>
      <c r="C5" s="74"/>
      <c r="D5" s="74"/>
      <c r="E5" s="74"/>
      <c r="F5" s="74"/>
      <c r="G5" s="74"/>
      <c r="H5" s="74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</row>
    <row r="6" spans="1:38" ht="27.75" x14ac:dyDescent="0.4">
      <c r="A6" s="74"/>
      <c r="B6" s="75" t="s">
        <v>274</v>
      </c>
      <c r="C6" s="74"/>
      <c r="D6" s="74"/>
      <c r="E6" s="74"/>
      <c r="F6" s="74"/>
      <c r="G6" s="74"/>
      <c r="H6" s="74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</row>
    <row r="7" spans="1:38" x14ac:dyDescent="0.2">
      <c r="A7" s="74"/>
      <c r="B7" s="74"/>
      <c r="C7" s="74"/>
      <c r="D7" s="74"/>
      <c r="E7" s="74"/>
      <c r="F7" s="74"/>
      <c r="G7" s="74"/>
      <c r="H7" s="74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</row>
    <row r="8" spans="1:38" ht="13.5" thickBot="1" x14ac:dyDescent="0.25">
      <c r="A8" s="74"/>
      <c r="B8" s="74"/>
      <c r="C8" s="74"/>
      <c r="D8" s="74"/>
      <c r="E8" s="74"/>
      <c r="F8" s="74"/>
      <c r="G8" s="74"/>
      <c r="H8" s="74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</row>
    <row r="9" spans="1:38" ht="13.5" thickBot="1" x14ac:dyDescent="0.25">
      <c r="A9" s="74"/>
      <c r="B9" s="76" t="s">
        <v>109</v>
      </c>
      <c r="C9" s="77"/>
      <c r="D9" s="77"/>
      <c r="E9" s="77"/>
      <c r="F9" s="78"/>
      <c r="G9" s="74"/>
      <c r="H9" s="74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</row>
    <row r="10" spans="1:38" ht="13.5" thickBot="1" x14ac:dyDescent="0.25">
      <c r="A10" s="74"/>
      <c r="B10" s="79" t="s">
        <v>110</v>
      </c>
      <c r="C10" s="80" t="s">
        <v>111</v>
      </c>
      <c r="D10" s="81"/>
      <c r="E10" s="81"/>
      <c r="F10" s="82"/>
      <c r="G10" s="74"/>
      <c r="H10" s="74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</row>
    <row r="11" spans="1:38" ht="13.5" thickBot="1" x14ac:dyDescent="0.25">
      <c r="A11" s="74"/>
      <c r="B11" s="83"/>
      <c r="C11" s="83"/>
      <c r="D11" s="83"/>
      <c r="E11" s="83"/>
      <c r="F11" s="74"/>
      <c r="G11" s="74"/>
      <c r="H11" s="74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</row>
    <row r="12" spans="1:38" ht="13.5" thickBot="1" x14ac:dyDescent="0.25">
      <c r="A12" s="74"/>
      <c r="B12" s="217" t="s">
        <v>112</v>
      </c>
      <c r="C12" s="218"/>
      <c r="D12" s="219"/>
      <c r="E12" s="220"/>
      <c r="F12" s="221"/>
      <c r="G12" s="74"/>
      <c r="H12" s="74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</row>
    <row r="13" spans="1:38" x14ac:dyDescent="0.2">
      <c r="A13" s="74"/>
      <c r="B13" s="222" t="s">
        <v>113</v>
      </c>
      <c r="C13" s="223"/>
      <c r="D13" s="224"/>
      <c r="E13" s="225"/>
      <c r="F13" s="226"/>
      <c r="G13" s="74"/>
      <c r="H13" s="74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</row>
    <row r="14" spans="1:38" x14ac:dyDescent="0.2">
      <c r="A14" s="74"/>
      <c r="B14" s="222" t="s">
        <v>53</v>
      </c>
      <c r="C14" s="223"/>
      <c r="D14" s="227"/>
      <c r="E14" s="228"/>
      <c r="F14" s="229"/>
      <c r="G14" s="74"/>
      <c r="H14" s="74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</row>
    <row r="15" spans="1:38" ht="13.5" thickBot="1" x14ac:dyDescent="0.25">
      <c r="A15" s="74"/>
      <c r="B15" s="210" t="s">
        <v>114</v>
      </c>
      <c r="C15" s="211"/>
      <c r="D15" s="212"/>
      <c r="E15" s="213"/>
      <c r="F15" s="214"/>
      <c r="G15" s="74"/>
      <c r="H15" s="74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</row>
    <row r="16" spans="1:38" x14ac:dyDescent="0.2">
      <c r="A16" s="74"/>
      <c r="B16" s="83"/>
      <c r="C16" s="83"/>
      <c r="D16" s="83"/>
      <c r="E16" s="83"/>
      <c r="F16" s="74"/>
      <c r="G16" s="74"/>
      <c r="H16" s="74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</row>
    <row r="17" spans="1:38" ht="13.5" thickBot="1" x14ac:dyDescent="0.25">
      <c r="A17" s="74"/>
      <c r="B17" s="74"/>
      <c r="C17" s="74"/>
      <c r="D17" s="74"/>
      <c r="E17" s="74"/>
      <c r="F17" s="74"/>
      <c r="G17" s="74"/>
      <c r="H17" s="74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</row>
    <row r="18" spans="1:38" ht="13.5" thickBot="1" x14ac:dyDescent="0.25">
      <c r="A18" s="74"/>
      <c r="B18" s="215" t="s">
        <v>115</v>
      </c>
      <c r="C18" s="216"/>
      <c r="D18" s="84"/>
      <c r="E18" s="85"/>
      <c r="F18" s="74"/>
      <c r="G18" s="74"/>
      <c r="H18" s="74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</row>
    <row r="19" spans="1:38" ht="13.5" thickBot="1" x14ac:dyDescent="0.25">
      <c r="A19" s="74"/>
      <c r="B19" s="86" t="s">
        <v>116</v>
      </c>
      <c r="C19" s="206"/>
      <c r="D19" s="207"/>
      <c r="E19" s="87" t="s">
        <v>117</v>
      </c>
      <c r="F19" s="74"/>
      <c r="G19" s="74"/>
      <c r="H19" s="74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</row>
    <row r="20" spans="1:38" ht="13.5" thickBot="1" x14ac:dyDescent="0.25">
      <c r="A20" s="74"/>
      <c r="B20" s="88"/>
      <c r="C20" s="208"/>
      <c r="D20" s="209"/>
      <c r="E20" s="89"/>
      <c r="F20" s="74"/>
      <c r="G20" s="74"/>
      <c r="H20" s="74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</row>
    <row r="21" spans="1:38" x14ac:dyDescent="0.2">
      <c r="A21" s="74"/>
      <c r="B21" s="86" t="s">
        <v>118</v>
      </c>
      <c r="C21" s="206"/>
      <c r="D21" s="207"/>
      <c r="E21" s="90" t="s">
        <v>119</v>
      </c>
      <c r="F21" s="74"/>
      <c r="G21" s="74"/>
      <c r="H21" s="74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</row>
    <row r="22" spans="1:38" ht="13.5" thickBot="1" x14ac:dyDescent="0.25">
      <c r="A22" s="74"/>
      <c r="B22" s="88"/>
      <c r="C22" s="208"/>
      <c r="D22" s="209"/>
      <c r="E22" s="90"/>
      <c r="F22" s="74"/>
      <c r="G22" s="74"/>
      <c r="H22" s="74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</row>
    <row r="23" spans="1:38" x14ac:dyDescent="0.2">
      <c r="A23" s="74"/>
      <c r="B23" s="86" t="s">
        <v>120</v>
      </c>
      <c r="C23" s="206"/>
      <c r="D23" s="207"/>
      <c r="E23" s="204"/>
      <c r="F23" s="74"/>
      <c r="G23" s="74"/>
      <c r="H23" s="74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</row>
    <row r="24" spans="1:38" ht="13.5" thickBot="1" x14ac:dyDescent="0.25">
      <c r="A24" s="74"/>
      <c r="B24" s="91"/>
      <c r="C24" s="208"/>
      <c r="D24" s="209"/>
      <c r="E24" s="205"/>
      <c r="F24" s="74"/>
      <c r="G24" s="74"/>
      <c r="H24" s="74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</row>
    <row r="25" spans="1:38" x14ac:dyDescent="0.2">
      <c r="A25" s="74"/>
      <c r="B25" s="74"/>
      <c r="C25" s="74"/>
      <c r="D25" s="74"/>
      <c r="E25" s="74"/>
      <c r="F25" s="74"/>
      <c r="G25" s="74"/>
      <c r="H25" s="74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</row>
    <row r="26" spans="1:38" x14ac:dyDescent="0.2">
      <c r="A26" s="74"/>
      <c r="B26" s="74"/>
      <c r="C26" s="74"/>
      <c r="D26" s="74"/>
      <c r="E26" s="74"/>
      <c r="F26" s="74"/>
      <c r="G26" s="74"/>
      <c r="H26" s="74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</row>
    <row r="27" spans="1:38" x14ac:dyDescent="0.2">
      <c r="A27" s="74"/>
      <c r="B27" s="74"/>
      <c r="C27" s="74"/>
      <c r="D27" s="74"/>
      <c r="E27" s="74"/>
      <c r="F27" s="74"/>
      <c r="G27" s="74"/>
      <c r="H27" s="74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</row>
    <row r="28" spans="1:38" x14ac:dyDescent="0.2">
      <c r="A28" s="74"/>
      <c r="B28" s="74"/>
      <c r="C28" s="74"/>
      <c r="D28" s="74"/>
      <c r="E28" s="74"/>
      <c r="F28" s="74"/>
      <c r="G28" s="74"/>
      <c r="H28" s="74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</row>
    <row r="29" spans="1:38" x14ac:dyDescent="0.2">
      <c r="A29" s="74"/>
      <c r="B29" s="74"/>
      <c r="C29" s="74"/>
      <c r="D29" s="74"/>
      <c r="E29" s="74"/>
      <c r="F29" s="74"/>
      <c r="G29" s="74"/>
      <c r="H29" s="74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</row>
    <row r="30" spans="1:38" x14ac:dyDescent="0.2">
      <c r="A30" s="74"/>
      <c r="B30" s="74"/>
      <c r="C30" s="74"/>
      <c r="D30" s="74"/>
      <c r="E30" s="74"/>
      <c r="F30" s="74"/>
      <c r="G30" s="74"/>
      <c r="H30" s="74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</row>
    <row r="31" spans="1:38" x14ac:dyDescent="0.2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</row>
    <row r="32" spans="1:38" x14ac:dyDescent="0.2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</row>
    <row r="33" spans="1:38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</row>
    <row r="34" spans="1:38" x14ac:dyDescent="0.2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</row>
    <row r="35" spans="1:38" x14ac:dyDescent="0.2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</row>
    <row r="36" spans="1:38" x14ac:dyDescent="0.2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</row>
    <row r="37" spans="1:38" x14ac:dyDescent="0.2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</row>
    <row r="38" spans="1:38" x14ac:dyDescent="0.2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</row>
    <row r="39" spans="1:38" x14ac:dyDescent="0.2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</row>
    <row r="40" spans="1:38" x14ac:dyDescent="0.2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</row>
    <row r="41" spans="1:38" x14ac:dyDescent="0.2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</row>
    <row r="42" spans="1:38" x14ac:dyDescent="0.2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</row>
    <row r="43" spans="1:38" x14ac:dyDescent="0.2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</row>
    <row r="44" spans="1:38" x14ac:dyDescent="0.2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</row>
    <row r="45" spans="1:38" x14ac:dyDescent="0.2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</row>
  </sheetData>
  <mergeCells count="13">
    <mergeCell ref="B12:C12"/>
    <mergeCell ref="D12:F12"/>
    <mergeCell ref="B13:C13"/>
    <mergeCell ref="D13:F13"/>
    <mergeCell ref="B14:C14"/>
    <mergeCell ref="D14:F14"/>
    <mergeCell ref="E23:E24"/>
    <mergeCell ref="C23:D24"/>
    <mergeCell ref="C19:D20"/>
    <mergeCell ref="C21:D22"/>
    <mergeCell ref="B15:C15"/>
    <mergeCell ref="D15:F15"/>
    <mergeCell ref="B18:C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6"/>
  <sheetViews>
    <sheetView topLeftCell="C1" zoomScaleNormal="100" workbookViewId="0">
      <selection activeCell="O4" sqref="O4"/>
    </sheetView>
  </sheetViews>
  <sheetFormatPr defaultRowHeight="12.75" x14ac:dyDescent="0.2"/>
  <cols>
    <col min="1" max="1" width="35.5703125" customWidth="1"/>
    <col min="2" max="2" width="28.5703125" bestFit="1" customWidth="1"/>
    <col min="3" max="3" width="24.85546875" bestFit="1" customWidth="1"/>
    <col min="4" max="4" width="13.85546875" bestFit="1" customWidth="1"/>
    <col min="5" max="5" width="11.5703125" bestFit="1" customWidth="1"/>
    <col min="6" max="6" width="26.42578125" style="37" customWidth="1"/>
    <col min="7" max="7" width="29.140625" style="37" customWidth="1"/>
    <col min="8" max="8" width="17.7109375" style="37" customWidth="1"/>
    <col min="9" max="9" width="17.42578125" customWidth="1"/>
    <col min="10" max="10" width="17.28515625" style="37" bestFit="1" customWidth="1"/>
    <col min="11" max="11" width="15.85546875" customWidth="1"/>
    <col min="12" max="12" width="22.28515625" customWidth="1"/>
    <col min="13" max="13" width="19.42578125" style="44" customWidth="1"/>
    <col min="14" max="14" width="22.7109375" customWidth="1"/>
    <col min="15" max="15" width="18.42578125" bestFit="1" customWidth="1"/>
    <col min="16" max="16" width="12.7109375" customWidth="1"/>
    <col min="17" max="17" width="15.5703125" customWidth="1"/>
    <col min="18" max="18" width="12.7109375" customWidth="1"/>
    <col min="19" max="19" width="15.5703125" customWidth="1"/>
    <col min="20" max="21" width="15.28515625" customWidth="1"/>
    <col min="22" max="22" width="11" customWidth="1"/>
    <col min="23" max="23" width="7.42578125" customWidth="1"/>
    <col min="24" max="25" width="12.7109375" customWidth="1"/>
    <col min="26" max="29" width="23" customWidth="1"/>
    <col min="30" max="31" width="21.28515625" customWidth="1"/>
    <col min="32" max="32" width="10.5703125" customWidth="1"/>
    <col min="33" max="37" width="12.7109375" customWidth="1"/>
    <col min="38" max="38" width="7.42578125" customWidth="1"/>
    <col min="39" max="39" width="13.28515625" customWidth="1"/>
    <col min="40" max="40" width="10.5703125" customWidth="1"/>
    <col min="41" max="41" width="10.7109375" customWidth="1"/>
    <col min="42" max="42" width="5.28515625" customWidth="1"/>
    <col min="43" max="43" width="7.7109375" customWidth="1"/>
    <col min="44" max="44" width="6.7109375" customWidth="1"/>
    <col min="45" max="45" width="28" customWidth="1"/>
    <col min="46" max="46" width="15.85546875" customWidth="1"/>
    <col min="47" max="47" width="30.5703125" customWidth="1"/>
    <col min="48" max="48" width="24.28515625" customWidth="1"/>
    <col min="49" max="49" width="24.140625" customWidth="1"/>
    <col min="50" max="50" width="9.28515625" customWidth="1"/>
    <col min="51" max="51" width="4.5703125" customWidth="1"/>
    <col min="52" max="52" width="12.5703125" customWidth="1"/>
    <col min="53" max="53" width="4.28515625" customWidth="1"/>
    <col min="54" max="56" width="13.28515625" customWidth="1"/>
    <col min="57" max="57" width="13.5703125" customWidth="1"/>
    <col min="58" max="58" width="5.42578125" customWidth="1"/>
    <col min="59" max="59" width="4.7109375" customWidth="1"/>
  </cols>
  <sheetData>
    <row r="1" spans="1:21" s="33" customFormat="1" ht="47.25" customHeight="1" x14ac:dyDescent="0.25">
      <c r="A1" s="107" t="s">
        <v>248</v>
      </c>
      <c r="B1" s="93"/>
      <c r="C1" s="93"/>
      <c r="D1" s="93"/>
      <c r="E1" s="93"/>
      <c r="F1" s="98"/>
      <c r="G1" s="98"/>
      <c r="H1" s="98"/>
      <c r="I1" s="98"/>
      <c r="J1" s="98"/>
      <c r="K1" s="99"/>
      <c r="L1" s="100"/>
      <c r="M1" s="101"/>
      <c r="N1" s="100"/>
      <c r="O1" s="100"/>
      <c r="P1" s="100"/>
      <c r="Q1" s="100"/>
      <c r="R1" s="100"/>
      <c r="S1" s="100"/>
      <c r="T1" s="100"/>
      <c r="U1" s="100"/>
    </row>
    <row r="2" spans="1:21" s="33" customFormat="1" ht="18.75" thickBot="1" x14ac:dyDescent="0.3">
      <c r="A2" s="97"/>
      <c r="B2" s="97"/>
      <c r="C2" s="97"/>
      <c r="D2" s="97"/>
      <c r="E2" s="97"/>
      <c r="F2" s="97"/>
      <c r="G2" s="97"/>
      <c r="H2" s="98"/>
      <c r="I2" s="98"/>
      <c r="J2" s="98"/>
      <c r="K2" s="99"/>
      <c r="L2" s="100"/>
      <c r="M2" s="101"/>
      <c r="N2" s="100"/>
      <c r="O2" s="100"/>
      <c r="P2" s="100"/>
      <c r="Q2" s="100"/>
      <c r="R2" s="100"/>
      <c r="S2" s="100"/>
      <c r="T2" s="100"/>
      <c r="U2" s="100"/>
    </row>
    <row r="3" spans="1:21" s="34" customFormat="1" ht="26.25" thickBot="1" x14ac:dyDescent="0.2">
      <c r="A3" s="115" t="s">
        <v>51</v>
      </c>
      <c r="B3" s="115" t="s">
        <v>52</v>
      </c>
      <c r="C3" s="115" t="s">
        <v>53</v>
      </c>
      <c r="D3" s="115" t="s">
        <v>138</v>
      </c>
      <c r="E3" s="115" t="s">
        <v>54</v>
      </c>
      <c r="F3" s="115" t="s">
        <v>55</v>
      </c>
      <c r="G3" s="115" t="s">
        <v>139</v>
      </c>
      <c r="H3" s="115" t="s">
        <v>250</v>
      </c>
      <c r="I3" s="115" t="s">
        <v>56</v>
      </c>
      <c r="J3" s="115" t="s">
        <v>251</v>
      </c>
      <c r="K3" s="115" t="s">
        <v>252</v>
      </c>
      <c r="L3" s="115" t="s">
        <v>122</v>
      </c>
      <c r="M3" s="115" t="s">
        <v>273</v>
      </c>
      <c r="N3" s="115" t="s">
        <v>123</v>
      </c>
      <c r="O3" s="115" t="s">
        <v>124</v>
      </c>
    </row>
    <row r="4" spans="1:21" s="34" customFormat="1" ht="12" x14ac:dyDescent="0.15">
      <c r="A4" s="116" t="s">
        <v>196</v>
      </c>
      <c r="B4" s="116" t="s">
        <v>140</v>
      </c>
      <c r="C4" s="116" t="s">
        <v>63</v>
      </c>
      <c r="D4" s="116" t="s">
        <v>141</v>
      </c>
      <c r="E4" s="116" t="s">
        <v>60</v>
      </c>
      <c r="F4" s="117" t="s">
        <v>83</v>
      </c>
      <c r="G4" s="116" t="s">
        <v>142</v>
      </c>
      <c r="H4" s="118">
        <v>2</v>
      </c>
      <c r="I4" s="116" t="s">
        <v>143</v>
      </c>
      <c r="J4" s="117" t="s">
        <v>144</v>
      </c>
      <c r="K4" s="125">
        <v>2</v>
      </c>
      <c r="L4" s="121"/>
      <c r="M4" s="119"/>
      <c r="N4" s="119"/>
      <c r="O4" s="120">
        <f>(H4*L4)*12+(H4*M4*K4)*40+(N4*K4*H4)*40</f>
        <v>0</v>
      </c>
    </row>
    <row r="5" spans="1:21" s="34" customFormat="1" ht="12" x14ac:dyDescent="0.15">
      <c r="A5" s="94" t="s">
        <v>196</v>
      </c>
      <c r="B5" s="94" t="s">
        <v>145</v>
      </c>
      <c r="C5" s="94" t="s">
        <v>74</v>
      </c>
      <c r="D5" s="94" t="s">
        <v>146</v>
      </c>
      <c r="E5" s="94" t="s">
        <v>60</v>
      </c>
      <c r="F5" s="95" t="s">
        <v>83</v>
      </c>
      <c r="G5" s="94" t="s">
        <v>147</v>
      </c>
      <c r="H5" s="96">
        <v>3</v>
      </c>
      <c r="I5" s="94" t="s">
        <v>143</v>
      </c>
      <c r="J5" s="95" t="s">
        <v>125</v>
      </c>
      <c r="K5" s="126">
        <v>1</v>
      </c>
      <c r="L5" s="121"/>
      <c r="M5" s="119"/>
      <c r="N5" s="119"/>
      <c r="O5" s="120">
        <f t="shared" ref="O5:O36" si="0">(H5*L5)*12+(H5*M5*K5)*40+(N5*K5*H5)*40</f>
        <v>0</v>
      </c>
    </row>
    <row r="6" spans="1:21" s="35" customFormat="1" ht="12" x14ac:dyDescent="0.15">
      <c r="A6" s="94" t="s">
        <v>196</v>
      </c>
      <c r="B6" s="94" t="s">
        <v>148</v>
      </c>
      <c r="C6" s="94" t="s">
        <v>61</v>
      </c>
      <c r="D6" s="94" t="s">
        <v>149</v>
      </c>
      <c r="E6" s="94" t="s">
        <v>60</v>
      </c>
      <c r="F6" s="95" t="s">
        <v>83</v>
      </c>
      <c r="G6" s="94" t="s">
        <v>150</v>
      </c>
      <c r="H6" s="96">
        <v>1</v>
      </c>
      <c r="I6" s="94" t="s">
        <v>143</v>
      </c>
      <c r="J6" s="95" t="s">
        <v>151</v>
      </c>
      <c r="K6" s="127">
        <v>1</v>
      </c>
      <c r="L6" s="121"/>
      <c r="M6" s="119"/>
      <c r="N6" s="119"/>
      <c r="O6" s="120">
        <f t="shared" si="0"/>
        <v>0</v>
      </c>
    </row>
    <row r="7" spans="1:21" s="35" customFormat="1" ht="12" x14ac:dyDescent="0.15">
      <c r="A7" s="94" t="s">
        <v>196</v>
      </c>
      <c r="B7" s="94" t="s">
        <v>153</v>
      </c>
      <c r="C7" s="94" t="s">
        <v>64</v>
      </c>
      <c r="D7" s="94" t="s">
        <v>154</v>
      </c>
      <c r="E7" s="94" t="s">
        <v>60</v>
      </c>
      <c r="F7" s="95" t="s">
        <v>83</v>
      </c>
      <c r="G7" s="94" t="s">
        <v>147</v>
      </c>
      <c r="H7" s="96">
        <v>1</v>
      </c>
      <c r="I7" s="94" t="s">
        <v>143</v>
      </c>
      <c r="J7" s="95" t="s">
        <v>144</v>
      </c>
      <c r="K7" s="127">
        <v>2</v>
      </c>
      <c r="L7" s="121"/>
      <c r="M7" s="119"/>
      <c r="N7" s="119"/>
      <c r="O7" s="120">
        <f t="shared" si="0"/>
        <v>0</v>
      </c>
    </row>
    <row r="8" spans="1:21" s="35" customFormat="1" ht="12" x14ac:dyDescent="0.15">
      <c r="A8" s="94" t="s">
        <v>196</v>
      </c>
      <c r="B8" s="94" t="s">
        <v>140</v>
      </c>
      <c r="C8" s="94" t="s">
        <v>63</v>
      </c>
      <c r="D8" s="94" t="s">
        <v>141</v>
      </c>
      <c r="E8" s="94" t="s">
        <v>60</v>
      </c>
      <c r="F8" s="95" t="s">
        <v>83</v>
      </c>
      <c r="G8" s="94" t="s">
        <v>147</v>
      </c>
      <c r="H8" s="96">
        <v>2</v>
      </c>
      <c r="I8" s="94" t="s">
        <v>143</v>
      </c>
      <c r="J8" s="95" t="s">
        <v>144</v>
      </c>
      <c r="K8" s="127">
        <v>2</v>
      </c>
      <c r="L8" s="121"/>
      <c r="M8" s="119"/>
      <c r="N8" s="119"/>
      <c r="O8" s="120">
        <f t="shared" si="0"/>
        <v>0</v>
      </c>
    </row>
    <row r="9" spans="1:21" s="35" customFormat="1" ht="12" x14ac:dyDescent="0.15">
      <c r="A9" s="94" t="s">
        <v>196</v>
      </c>
      <c r="B9" s="94" t="s">
        <v>155</v>
      </c>
      <c r="C9" s="94" t="s">
        <v>156</v>
      </c>
      <c r="D9" s="94" t="s">
        <v>157</v>
      </c>
      <c r="E9" s="94" t="s">
        <v>76</v>
      </c>
      <c r="F9" s="95" t="s">
        <v>83</v>
      </c>
      <c r="G9" s="94" t="s">
        <v>147</v>
      </c>
      <c r="H9" s="96">
        <v>7</v>
      </c>
      <c r="I9" s="94" t="s">
        <v>143</v>
      </c>
      <c r="J9" s="95" t="s">
        <v>125</v>
      </c>
      <c r="K9" s="127">
        <v>1</v>
      </c>
      <c r="L9" s="121"/>
      <c r="M9" s="119"/>
      <c r="N9" s="119"/>
      <c r="O9" s="120">
        <f t="shared" si="0"/>
        <v>0</v>
      </c>
    </row>
    <row r="10" spans="1:21" s="35" customFormat="1" ht="12" x14ac:dyDescent="0.15">
      <c r="A10" s="94" t="s">
        <v>196</v>
      </c>
      <c r="B10" s="94" t="s">
        <v>158</v>
      </c>
      <c r="C10" s="94" t="s">
        <v>58</v>
      </c>
      <c r="D10" s="94" t="s">
        <v>162</v>
      </c>
      <c r="E10" s="94" t="s">
        <v>128</v>
      </c>
      <c r="F10" s="95" t="s">
        <v>83</v>
      </c>
      <c r="G10" s="94" t="s">
        <v>150</v>
      </c>
      <c r="H10" s="96">
        <v>1</v>
      </c>
      <c r="I10" s="94" t="s">
        <v>143</v>
      </c>
      <c r="J10" s="95" t="s">
        <v>163</v>
      </c>
      <c r="K10" s="127">
        <v>0.25</v>
      </c>
      <c r="L10" s="121"/>
      <c r="M10" s="119"/>
      <c r="N10" s="119"/>
      <c r="O10" s="120">
        <f t="shared" si="0"/>
        <v>0</v>
      </c>
    </row>
    <row r="11" spans="1:21" s="35" customFormat="1" ht="12" x14ac:dyDescent="0.15">
      <c r="A11" s="94" t="s">
        <v>196</v>
      </c>
      <c r="B11" s="94" t="s">
        <v>164</v>
      </c>
      <c r="C11" s="94" t="s">
        <v>73</v>
      </c>
      <c r="D11" s="94" t="s">
        <v>165</v>
      </c>
      <c r="E11" s="94" t="s">
        <v>60</v>
      </c>
      <c r="F11" s="95" t="s">
        <v>83</v>
      </c>
      <c r="G11" s="94" t="s">
        <v>161</v>
      </c>
      <c r="H11" s="96">
        <v>2</v>
      </c>
      <c r="I11" s="94" t="s">
        <v>143</v>
      </c>
      <c r="J11" s="95" t="s">
        <v>163</v>
      </c>
      <c r="K11" s="127">
        <v>0.25</v>
      </c>
      <c r="L11" s="121"/>
      <c r="M11" s="119"/>
      <c r="N11" s="119"/>
      <c r="O11" s="120">
        <f t="shared" si="0"/>
        <v>0</v>
      </c>
    </row>
    <row r="12" spans="1:21" s="35" customFormat="1" ht="12" x14ac:dyDescent="0.15">
      <c r="A12" s="94" t="s">
        <v>196</v>
      </c>
      <c r="B12" s="94" t="s">
        <v>158</v>
      </c>
      <c r="C12" s="94" t="s">
        <v>75</v>
      </c>
      <c r="D12" s="94" t="s">
        <v>166</v>
      </c>
      <c r="E12" s="94" t="s">
        <v>60</v>
      </c>
      <c r="F12" s="95" t="s">
        <v>83</v>
      </c>
      <c r="G12" s="94" t="s">
        <v>167</v>
      </c>
      <c r="H12" s="96">
        <v>1</v>
      </c>
      <c r="I12" s="94" t="s">
        <v>143</v>
      </c>
      <c r="J12" s="95" t="s">
        <v>168</v>
      </c>
      <c r="K12" s="127">
        <v>3</v>
      </c>
      <c r="L12" s="121"/>
      <c r="M12" s="119"/>
      <c r="N12" s="119"/>
      <c r="O12" s="120">
        <f t="shared" si="0"/>
        <v>0</v>
      </c>
    </row>
    <row r="13" spans="1:21" s="35" customFormat="1" ht="12" x14ac:dyDescent="0.15">
      <c r="A13" s="94" t="s">
        <v>196</v>
      </c>
      <c r="B13" s="94" t="s">
        <v>145</v>
      </c>
      <c r="C13" s="94" t="s">
        <v>65</v>
      </c>
      <c r="D13" s="94" t="s">
        <v>169</v>
      </c>
      <c r="E13" s="94" t="s">
        <v>60</v>
      </c>
      <c r="F13" s="95" t="s">
        <v>127</v>
      </c>
      <c r="G13" s="94" t="s">
        <v>161</v>
      </c>
      <c r="H13" s="96">
        <v>1</v>
      </c>
      <c r="I13" s="94" t="s">
        <v>143</v>
      </c>
      <c r="J13" s="95" t="s">
        <v>125</v>
      </c>
      <c r="K13" s="127">
        <v>1.1499999999999999</v>
      </c>
      <c r="L13" s="121"/>
      <c r="M13" s="119"/>
      <c r="N13" s="119"/>
      <c r="O13" s="120">
        <f t="shared" si="0"/>
        <v>0</v>
      </c>
    </row>
    <row r="14" spans="1:21" s="35" customFormat="1" ht="12" x14ac:dyDescent="0.15">
      <c r="A14" s="94" t="s">
        <v>196</v>
      </c>
      <c r="B14" s="94" t="s">
        <v>145</v>
      </c>
      <c r="C14" s="94" t="s">
        <v>74</v>
      </c>
      <c r="D14" s="94" t="s">
        <v>146</v>
      </c>
      <c r="E14" s="94" t="s">
        <v>60</v>
      </c>
      <c r="F14" s="95" t="s">
        <v>127</v>
      </c>
      <c r="G14" s="94" t="s">
        <v>147</v>
      </c>
      <c r="H14" s="96">
        <v>1</v>
      </c>
      <c r="I14" s="94" t="s">
        <v>143</v>
      </c>
      <c r="J14" s="95" t="s">
        <v>125</v>
      </c>
      <c r="K14" s="127">
        <v>1.1499999999999999</v>
      </c>
      <c r="L14" s="121"/>
      <c r="M14" s="119"/>
      <c r="N14" s="119"/>
      <c r="O14" s="120">
        <f t="shared" si="0"/>
        <v>0</v>
      </c>
    </row>
    <row r="15" spans="1:21" s="35" customFormat="1" ht="12" x14ac:dyDescent="0.15">
      <c r="A15" s="94" t="s">
        <v>196</v>
      </c>
      <c r="B15" s="94" t="s">
        <v>148</v>
      </c>
      <c r="C15" s="94" t="s">
        <v>61</v>
      </c>
      <c r="D15" s="94" t="s">
        <v>149</v>
      </c>
      <c r="E15" s="94" t="s">
        <v>60</v>
      </c>
      <c r="F15" s="95" t="s">
        <v>127</v>
      </c>
      <c r="G15" s="94" t="s">
        <v>147</v>
      </c>
      <c r="H15" s="96">
        <v>1</v>
      </c>
      <c r="I15" s="94" t="s">
        <v>143</v>
      </c>
      <c r="J15" s="95" t="s">
        <v>125</v>
      </c>
      <c r="K15" s="127">
        <v>1.1499999999999999</v>
      </c>
      <c r="L15" s="121"/>
      <c r="M15" s="119"/>
      <c r="N15" s="119"/>
      <c r="O15" s="120">
        <f t="shared" si="0"/>
        <v>0</v>
      </c>
    </row>
    <row r="16" spans="1:21" s="35" customFormat="1" ht="12" x14ac:dyDescent="0.15">
      <c r="A16" s="94" t="s">
        <v>196</v>
      </c>
      <c r="B16" s="94" t="s">
        <v>158</v>
      </c>
      <c r="C16" s="94" t="s">
        <v>58</v>
      </c>
      <c r="D16" s="94" t="s">
        <v>162</v>
      </c>
      <c r="E16" s="94" t="s">
        <v>128</v>
      </c>
      <c r="F16" s="95" t="s">
        <v>127</v>
      </c>
      <c r="G16" s="94" t="s">
        <v>142</v>
      </c>
      <c r="H16" s="96">
        <v>5</v>
      </c>
      <c r="I16" s="94" t="s">
        <v>143</v>
      </c>
      <c r="J16" s="95" t="s">
        <v>163</v>
      </c>
      <c r="K16" s="127">
        <v>0.25</v>
      </c>
      <c r="L16" s="121"/>
      <c r="M16" s="119"/>
      <c r="N16" s="119"/>
      <c r="O16" s="120">
        <f t="shared" si="0"/>
        <v>0</v>
      </c>
    </row>
    <row r="17" spans="1:15" s="35" customFormat="1" ht="12" x14ac:dyDescent="0.15">
      <c r="A17" s="94" t="s">
        <v>196</v>
      </c>
      <c r="B17" s="94" t="s">
        <v>153</v>
      </c>
      <c r="C17" s="94" t="s">
        <v>64</v>
      </c>
      <c r="D17" s="94" t="s">
        <v>154</v>
      </c>
      <c r="E17" s="94" t="s">
        <v>60</v>
      </c>
      <c r="F17" s="95" t="s">
        <v>127</v>
      </c>
      <c r="G17" s="94" t="s">
        <v>150</v>
      </c>
      <c r="H17" s="96">
        <v>1</v>
      </c>
      <c r="I17" s="94" t="s">
        <v>143</v>
      </c>
      <c r="J17" s="95" t="s">
        <v>151</v>
      </c>
      <c r="K17" s="127">
        <v>2.25</v>
      </c>
      <c r="L17" s="121"/>
      <c r="M17" s="119"/>
      <c r="N17" s="119"/>
      <c r="O17" s="120">
        <f t="shared" si="0"/>
        <v>0</v>
      </c>
    </row>
    <row r="18" spans="1:15" s="35" customFormat="1" ht="12" x14ac:dyDescent="0.15">
      <c r="A18" s="94" t="s">
        <v>196</v>
      </c>
      <c r="B18" s="94" t="s">
        <v>155</v>
      </c>
      <c r="C18" s="94" t="s">
        <v>156</v>
      </c>
      <c r="D18" s="94" t="s">
        <v>157</v>
      </c>
      <c r="E18" s="94" t="s">
        <v>76</v>
      </c>
      <c r="F18" s="95" t="s">
        <v>127</v>
      </c>
      <c r="G18" s="94" t="s">
        <v>147</v>
      </c>
      <c r="H18" s="96">
        <v>1</v>
      </c>
      <c r="I18" s="94" t="s">
        <v>143</v>
      </c>
      <c r="J18" s="95" t="s">
        <v>125</v>
      </c>
      <c r="K18" s="127">
        <v>1.1499999999999999</v>
      </c>
      <c r="L18" s="121"/>
      <c r="M18" s="119"/>
      <c r="N18" s="119"/>
      <c r="O18" s="120">
        <f t="shared" si="0"/>
        <v>0</v>
      </c>
    </row>
    <row r="19" spans="1:15" s="35" customFormat="1" ht="12" x14ac:dyDescent="0.15">
      <c r="A19" s="94" t="s">
        <v>196</v>
      </c>
      <c r="B19" s="94" t="s">
        <v>140</v>
      </c>
      <c r="C19" s="94" t="s">
        <v>63</v>
      </c>
      <c r="D19" s="94" t="s">
        <v>141</v>
      </c>
      <c r="E19" s="94" t="s">
        <v>60</v>
      </c>
      <c r="F19" s="95" t="s">
        <v>127</v>
      </c>
      <c r="G19" s="94" t="s">
        <v>161</v>
      </c>
      <c r="H19" s="96">
        <v>4</v>
      </c>
      <c r="I19" s="94" t="s">
        <v>143</v>
      </c>
      <c r="J19" s="95" t="s">
        <v>163</v>
      </c>
      <c r="K19" s="127">
        <v>0.25</v>
      </c>
      <c r="L19" s="121"/>
      <c r="M19" s="119"/>
      <c r="N19" s="119"/>
      <c r="O19" s="120">
        <f t="shared" si="0"/>
        <v>0</v>
      </c>
    </row>
    <row r="20" spans="1:15" s="35" customFormat="1" ht="12" x14ac:dyDescent="0.15">
      <c r="A20" s="94" t="s">
        <v>196</v>
      </c>
      <c r="B20" s="94" t="s">
        <v>140</v>
      </c>
      <c r="C20" s="94" t="s">
        <v>63</v>
      </c>
      <c r="D20" s="94" t="s">
        <v>141</v>
      </c>
      <c r="E20" s="94" t="s">
        <v>60</v>
      </c>
      <c r="F20" s="95" t="s">
        <v>126</v>
      </c>
      <c r="G20" s="94" t="s">
        <v>170</v>
      </c>
      <c r="H20" s="96">
        <v>1</v>
      </c>
      <c r="I20" s="94" t="s">
        <v>143</v>
      </c>
      <c r="J20" s="95" t="s">
        <v>163</v>
      </c>
      <c r="K20" s="127">
        <v>0.25</v>
      </c>
      <c r="L20" s="121"/>
      <c r="M20" s="119"/>
      <c r="N20" s="119"/>
      <c r="O20" s="120">
        <f t="shared" si="0"/>
        <v>0</v>
      </c>
    </row>
    <row r="21" spans="1:15" s="35" customFormat="1" ht="12" x14ac:dyDescent="0.15">
      <c r="A21" s="94" t="s">
        <v>196</v>
      </c>
      <c r="B21" s="94" t="s">
        <v>164</v>
      </c>
      <c r="C21" s="94" t="s">
        <v>73</v>
      </c>
      <c r="D21" s="94" t="s">
        <v>165</v>
      </c>
      <c r="E21" s="94" t="s">
        <v>60</v>
      </c>
      <c r="F21" s="95" t="s">
        <v>126</v>
      </c>
      <c r="G21" s="94" t="s">
        <v>170</v>
      </c>
      <c r="H21" s="96">
        <v>8</v>
      </c>
      <c r="I21" s="94" t="s">
        <v>143</v>
      </c>
      <c r="J21" s="95" t="s">
        <v>163</v>
      </c>
      <c r="K21" s="127">
        <v>0.25</v>
      </c>
      <c r="L21" s="121"/>
      <c r="M21" s="119"/>
      <c r="N21" s="119"/>
      <c r="O21" s="120">
        <f t="shared" si="0"/>
        <v>0</v>
      </c>
    </row>
    <row r="22" spans="1:15" s="35" customFormat="1" ht="12" x14ac:dyDescent="0.15">
      <c r="A22" s="94" t="s">
        <v>196</v>
      </c>
      <c r="B22" s="94" t="s">
        <v>155</v>
      </c>
      <c r="C22" s="94" t="s">
        <v>156</v>
      </c>
      <c r="D22" s="94" t="s">
        <v>157</v>
      </c>
      <c r="E22" s="94" t="s">
        <v>76</v>
      </c>
      <c r="F22" s="95" t="s">
        <v>126</v>
      </c>
      <c r="G22" s="94" t="s">
        <v>170</v>
      </c>
      <c r="H22" s="96">
        <v>1</v>
      </c>
      <c r="I22" s="94" t="s">
        <v>143</v>
      </c>
      <c r="J22" s="95" t="s">
        <v>163</v>
      </c>
      <c r="K22" s="127">
        <v>0.25</v>
      </c>
      <c r="L22" s="121"/>
      <c r="M22" s="119"/>
      <c r="N22" s="119"/>
      <c r="O22" s="120">
        <f t="shared" si="0"/>
        <v>0</v>
      </c>
    </row>
    <row r="23" spans="1:15" s="35" customFormat="1" ht="12" x14ac:dyDescent="0.15">
      <c r="A23" s="94" t="s">
        <v>196</v>
      </c>
      <c r="B23" s="94" t="s">
        <v>152</v>
      </c>
      <c r="C23" s="94" t="s">
        <v>171</v>
      </c>
      <c r="D23" s="94" t="s">
        <v>149</v>
      </c>
      <c r="E23" s="94" t="s">
        <v>60</v>
      </c>
      <c r="F23" s="95" t="s">
        <v>83</v>
      </c>
      <c r="G23" s="94" t="s">
        <v>161</v>
      </c>
      <c r="H23" s="96">
        <v>1</v>
      </c>
      <c r="I23" s="94" t="s">
        <v>143</v>
      </c>
      <c r="J23" s="95" t="s">
        <v>163</v>
      </c>
      <c r="K23" s="127">
        <v>0.25</v>
      </c>
      <c r="L23" s="121"/>
      <c r="M23" s="119"/>
      <c r="N23" s="119"/>
      <c r="O23" s="120">
        <f t="shared" si="0"/>
        <v>0</v>
      </c>
    </row>
    <row r="24" spans="1:15" s="35" customFormat="1" ht="12" x14ac:dyDescent="0.15">
      <c r="A24" s="94" t="s">
        <v>196</v>
      </c>
      <c r="B24" s="94" t="s">
        <v>62</v>
      </c>
      <c r="C24" s="94" t="s">
        <v>243</v>
      </c>
      <c r="D24" s="94" t="s">
        <v>165</v>
      </c>
      <c r="E24" s="94" t="s">
        <v>60</v>
      </c>
      <c r="F24" s="95" t="s">
        <v>127</v>
      </c>
      <c r="G24" s="94" t="s">
        <v>142</v>
      </c>
      <c r="H24" s="96">
        <v>1</v>
      </c>
      <c r="I24" s="94" t="s">
        <v>143</v>
      </c>
      <c r="J24" s="95" t="s">
        <v>125</v>
      </c>
      <c r="K24" s="127">
        <v>1.1499999999999999</v>
      </c>
      <c r="L24" s="121"/>
      <c r="M24" s="119"/>
      <c r="N24" s="119"/>
      <c r="O24" s="120">
        <f t="shared" si="0"/>
        <v>0</v>
      </c>
    </row>
    <row r="25" spans="1:15" s="35" customFormat="1" ht="12" x14ac:dyDescent="0.15">
      <c r="A25" s="94" t="s">
        <v>196</v>
      </c>
      <c r="B25" s="94" t="s">
        <v>62</v>
      </c>
      <c r="C25" s="94" t="s">
        <v>243</v>
      </c>
      <c r="D25" s="94" t="s">
        <v>165</v>
      </c>
      <c r="E25" s="94" t="s">
        <v>60</v>
      </c>
      <c r="F25" s="95" t="s">
        <v>83</v>
      </c>
      <c r="G25" s="94" t="s">
        <v>147</v>
      </c>
      <c r="H25" s="96">
        <v>3</v>
      </c>
      <c r="I25" s="94" t="s">
        <v>143</v>
      </c>
      <c r="J25" s="95" t="s">
        <v>151</v>
      </c>
      <c r="K25" s="127">
        <v>1</v>
      </c>
      <c r="L25" s="121"/>
      <c r="M25" s="119"/>
      <c r="N25" s="119"/>
      <c r="O25" s="120">
        <f t="shared" si="0"/>
        <v>0</v>
      </c>
    </row>
    <row r="26" spans="1:15" s="35" customFormat="1" ht="12" x14ac:dyDescent="0.15">
      <c r="A26" s="94" t="s">
        <v>196</v>
      </c>
      <c r="B26" s="94" t="s">
        <v>140</v>
      </c>
      <c r="C26" s="94" t="s">
        <v>63</v>
      </c>
      <c r="D26" s="94" t="s">
        <v>141</v>
      </c>
      <c r="E26" s="94" t="s">
        <v>60</v>
      </c>
      <c r="F26" s="95" t="s">
        <v>172</v>
      </c>
      <c r="G26" s="94" t="s">
        <v>161</v>
      </c>
      <c r="H26" s="96">
        <v>2</v>
      </c>
      <c r="I26" s="94" t="s">
        <v>143</v>
      </c>
      <c r="J26" s="95" t="s">
        <v>163</v>
      </c>
      <c r="K26" s="127">
        <v>0.15</v>
      </c>
      <c r="L26" s="121"/>
      <c r="M26" s="119"/>
      <c r="N26" s="119"/>
      <c r="O26" s="120">
        <f t="shared" si="0"/>
        <v>0</v>
      </c>
    </row>
    <row r="27" spans="1:15" s="35" customFormat="1" ht="12" x14ac:dyDescent="0.15">
      <c r="A27" s="94" t="s">
        <v>196</v>
      </c>
      <c r="B27" s="94" t="s">
        <v>148</v>
      </c>
      <c r="C27" s="94" t="s">
        <v>61</v>
      </c>
      <c r="D27" s="94" t="s">
        <v>149</v>
      </c>
      <c r="E27" s="94" t="s">
        <v>60</v>
      </c>
      <c r="F27" s="95" t="s">
        <v>126</v>
      </c>
      <c r="G27" s="94" t="s">
        <v>170</v>
      </c>
      <c r="H27" s="96">
        <v>1</v>
      </c>
      <c r="I27" s="94" t="s">
        <v>143</v>
      </c>
      <c r="J27" s="95" t="s">
        <v>163</v>
      </c>
      <c r="K27" s="127">
        <v>0.25</v>
      </c>
      <c r="L27" s="121"/>
      <c r="M27" s="119"/>
      <c r="N27" s="119"/>
      <c r="O27" s="120">
        <f t="shared" si="0"/>
        <v>0</v>
      </c>
    </row>
    <row r="28" spans="1:15" s="35" customFormat="1" ht="12" x14ac:dyDescent="0.15">
      <c r="A28" s="94" t="s">
        <v>196</v>
      </c>
      <c r="B28" s="94" t="s">
        <v>173</v>
      </c>
      <c r="C28" s="94" t="s">
        <v>69</v>
      </c>
      <c r="D28" s="94" t="s">
        <v>174</v>
      </c>
      <c r="E28" s="94" t="s">
        <v>60</v>
      </c>
      <c r="F28" s="95" t="s">
        <v>126</v>
      </c>
      <c r="G28" s="94" t="s">
        <v>170</v>
      </c>
      <c r="H28" s="96">
        <v>1</v>
      </c>
      <c r="I28" s="94" t="s">
        <v>143</v>
      </c>
      <c r="J28" s="95" t="s">
        <v>163</v>
      </c>
      <c r="K28" s="127">
        <v>0.25</v>
      </c>
      <c r="L28" s="121"/>
      <c r="M28" s="119"/>
      <c r="N28" s="119"/>
      <c r="O28" s="120">
        <f t="shared" si="0"/>
        <v>0</v>
      </c>
    </row>
    <row r="29" spans="1:15" s="35" customFormat="1" ht="12" x14ac:dyDescent="0.15">
      <c r="A29" s="94" t="s">
        <v>196</v>
      </c>
      <c r="B29" s="94" t="s">
        <v>158</v>
      </c>
      <c r="C29" s="94" t="s">
        <v>71</v>
      </c>
      <c r="D29" s="94" t="s">
        <v>175</v>
      </c>
      <c r="E29" s="94" t="s">
        <v>60</v>
      </c>
      <c r="F29" s="95" t="s">
        <v>127</v>
      </c>
      <c r="G29" s="94" t="s">
        <v>142</v>
      </c>
      <c r="H29" s="96">
        <v>1</v>
      </c>
      <c r="I29" s="94" t="s">
        <v>143</v>
      </c>
      <c r="J29" s="95" t="s">
        <v>255</v>
      </c>
      <c r="K29" s="127">
        <v>0.5</v>
      </c>
      <c r="L29" s="121"/>
      <c r="M29" s="119"/>
      <c r="N29" s="119"/>
      <c r="O29" s="120">
        <f t="shared" si="0"/>
        <v>0</v>
      </c>
    </row>
    <row r="30" spans="1:15" s="35" customFormat="1" ht="12" x14ac:dyDescent="0.15">
      <c r="A30" s="94" t="s">
        <v>196</v>
      </c>
      <c r="B30" s="94" t="s">
        <v>145</v>
      </c>
      <c r="C30" s="94" t="s">
        <v>65</v>
      </c>
      <c r="D30" s="94" t="s">
        <v>169</v>
      </c>
      <c r="E30" s="94" t="s">
        <v>60</v>
      </c>
      <c r="F30" s="95" t="s">
        <v>83</v>
      </c>
      <c r="G30" s="94" t="s">
        <v>142</v>
      </c>
      <c r="H30" s="96">
        <v>1</v>
      </c>
      <c r="I30" s="94" t="s">
        <v>143</v>
      </c>
      <c r="J30" s="95" t="s">
        <v>125</v>
      </c>
      <c r="K30" s="127">
        <v>1</v>
      </c>
      <c r="L30" s="121"/>
      <c r="M30" s="119"/>
      <c r="N30" s="119"/>
      <c r="O30" s="120">
        <f t="shared" si="0"/>
        <v>0</v>
      </c>
    </row>
    <row r="31" spans="1:15" s="35" customFormat="1" ht="12" x14ac:dyDescent="0.15">
      <c r="A31" s="94" t="s">
        <v>196</v>
      </c>
      <c r="B31" s="94" t="s">
        <v>158</v>
      </c>
      <c r="C31" s="94" t="s">
        <v>71</v>
      </c>
      <c r="D31" s="94" t="s">
        <v>175</v>
      </c>
      <c r="E31" s="94" t="s">
        <v>60</v>
      </c>
      <c r="F31" s="95" t="s">
        <v>83</v>
      </c>
      <c r="G31" s="94" t="s">
        <v>142</v>
      </c>
      <c r="H31" s="96">
        <v>1</v>
      </c>
      <c r="I31" s="94" t="s">
        <v>143</v>
      </c>
      <c r="J31" s="95" t="s">
        <v>125</v>
      </c>
      <c r="K31" s="127">
        <v>1</v>
      </c>
      <c r="L31" s="121"/>
      <c r="M31" s="119"/>
      <c r="N31" s="119"/>
      <c r="O31" s="120">
        <f t="shared" si="0"/>
        <v>0</v>
      </c>
    </row>
    <row r="32" spans="1:15" s="35" customFormat="1" ht="12" x14ac:dyDescent="0.15">
      <c r="A32" s="94" t="s">
        <v>196</v>
      </c>
      <c r="B32" s="94" t="s">
        <v>164</v>
      </c>
      <c r="C32" s="94" t="s">
        <v>73</v>
      </c>
      <c r="D32" s="94" t="s">
        <v>165</v>
      </c>
      <c r="E32" s="94" t="s">
        <v>60</v>
      </c>
      <c r="F32" s="95" t="s">
        <v>126</v>
      </c>
      <c r="G32" s="94" t="s">
        <v>170</v>
      </c>
      <c r="H32" s="96">
        <v>1</v>
      </c>
      <c r="I32" s="94" t="s">
        <v>143</v>
      </c>
      <c r="J32" s="95" t="s">
        <v>163</v>
      </c>
      <c r="K32" s="127">
        <v>0.25</v>
      </c>
      <c r="L32" s="121"/>
      <c r="M32" s="119"/>
      <c r="N32" s="119"/>
      <c r="O32" s="120">
        <f t="shared" si="0"/>
        <v>0</v>
      </c>
    </row>
    <row r="33" spans="1:15" s="35" customFormat="1" ht="12" x14ac:dyDescent="0.15">
      <c r="A33" s="94" t="s">
        <v>196</v>
      </c>
      <c r="B33" s="94" t="s">
        <v>158</v>
      </c>
      <c r="C33" s="94" t="s">
        <v>71</v>
      </c>
      <c r="D33" s="94" t="s">
        <v>175</v>
      </c>
      <c r="E33" s="94" t="s">
        <v>60</v>
      </c>
      <c r="F33" s="95" t="s">
        <v>126</v>
      </c>
      <c r="G33" s="94" t="s">
        <v>170</v>
      </c>
      <c r="H33" s="96">
        <v>1</v>
      </c>
      <c r="I33" s="94" t="s">
        <v>143</v>
      </c>
      <c r="J33" s="95" t="s">
        <v>163</v>
      </c>
      <c r="K33" s="127">
        <v>0.25</v>
      </c>
      <c r="L33" s="121"/>
      <c r="M33" s="119"/>
      <c r="N33" s="119"/>
      <c r="O33" s="120">
        <f t="shared" si="0"/>
        <v>0</v>
      </c>
    </row>
    <row r="34" spans="1:15" s="35" customFormat="1" ht="12" x14ac:dyDescent="0.15">
      <c r="A34" s="94" t="s">
        <v>196</v>
      </c>
      <c r="B34" s="94" t="s">
        <v>164</v>
      </c>
      <c r="C34" s="94" t="s">
        <v>73</v>
      </c>
      <c r="D34" s="94" t="s">
        <v>165</v>
      </c>
      <c r="E34" s="94" t="s">
        <v>60</v>
      </c>
      <c r="F34" s="95" t="s">
        <v>177</v>
      </c>
      <c r="G34" s="190" t="s">
        <v>272</v>
      </c>
      <c r="H34" s="96">
        <v>1</v>
      </c>
      <c r="I34" s="94" t="s">
        <v>143</v>
      </c>
      <c r="J34" s="95" t="s">
        <v>163</v>
      </c>
      <c r="K34" s="127">
        <v>0.2</v>
      </c>
      <c r="L34" s="121"/>
      <c r="M34" s="119"/>
      <c r="N34" s="119"/>
      <c r="O34" s="120">
        <f t="shared" si="0"/>
        <v>0</v>
      </c>
    </row>
    <row r="35" spans="1:15" s="35" customFormat="1" ht="12" x14ac:dyDescent="0.15">
      <c r="A35" s="94" t="s">
        <v>196</v>
      </c>
      <c r="B35" s="94" t="s">
        <v>164</v>
      </c>
      <c r="C35" s="94" t="s">
        <v>73</v>
      </c>
      <c r="D35" s="94" t="s">
        <v>165</v>
      </c>
      <c r="E35" s="94" t="s">
        <v>60</v>
      </c>
      <c r="F35" s="95" t="s">
        <v>72</v>
      </c>
      <c r="G35" s="190" t="s">
        <v>272</v>
      </c>
      <c r="H35" s="96">
        <v>1</v>
      </c>
      <c r="I35" s="94" t="s">
        <v>143</v>
      </c>
      <c r="J35" s="95" t="s">
        <v>163</v>
      </c>
      <c r="K35" s="127">
        <v>0.15</v>
      </c>
      <c r="L35" s="121"/>
      <c r="M35" s="119"/>
      <c r="N35" s="119"/>
      <c r="O35" s="120">
        <f t="shared" si="0"/>
        <v>0</v>
      </c>
    </row>
    <row r="36" spans="1:15" s="35" customFormat="1" ht="12" x14ac:dyDescent="0.15">
      <c r="A36" s="94" t="s">
        <v>196</v>
      </c>
      <c r="B36" s="94" t="s">
        <v>164</v>
      </c>
      <c r="C36" s="94" t="s">
        <v>73</v>
      </c>
      <c r="D36" s="94" t="s">
        <v>165</v>
      </c>
      <c r="E36" s="94" t="s">
        <v>60</v>
      </c>
      <c r="F36" s="95" t="s">
        <v>129</v>
      </c>
      <c r="G36" s="94" t="s">
        <v>167</v>
      </c>
      <c r="H36" s="96">
        <v>1</v>
      </c>
      <c r="I36" s="94" t="s">
        <v>143</v>
      </c>
      <c r="J36" s="95" t="s">
        <v>163</v>
      </c>
      <c r="K36" s="127">
        <v>0.15</v>
      </c>
      <c r="L36" s="121"/>
      <c r="M36" s="119"/>
      <c r="N36" s="119"/>
      <c r="O36" s="120">
        <f t="shared" si="0"/>
        <v>0</v>
      </c>
    </row>
    <row r="37" spans="1:15" s="35" customFormat="1" ht="12" x14ac:dyDescent="0.15">
      <c r="A37" s="94" t="s">
        <v>196</v>
      </c>
      <c r="B37" s="94" t="s">
        <v>153</v>
      </c>
      <c r="C37" s="94" t="s">
        <v>64</v>
      </c>
      <c r="D37" s="94" t="s">
        <v>154</v>
      </c>
      <c r="E37" s="94" t="s">
        <v>60</v>
      </c>
      <c r="F37" s="95" t="s">
        <v>130</v>
      </c>
      <c r="G37" s="187" t="s">
        <v>265</v>
      </c>
      <c r="H37" s="96">
        <v>1</v>
      </c>
      <c r="I37" s="94" t="s">
        <v>143</v>
      </c>
      <c r="J37" s="95" t="s">
        <v>163</v>
      </c>
      <c r="K37" s="127">
        <v>0.05</v>
      </c>
      <c r="L37" s="200"/>
      <c r="M37" s="119"/>
      <c r="N37" s="119"/>
      <c r="O37" s="199">
        <f>(H37*M37*K37)*40+(N37*K37*H37)*40</f>
        <v>0</v>
      </c>
    </row>
    <row r="38" spans="1:15" s="35" customFormat="1" ht="12" x14ac:dyDescent="0.15">
      <c r="A38" s="94" t="s">
        <v>196</v>
      </c>
      <c r="B38" s="94" t="s">
        <v>164</v>
      </c>
      <c r="C38" s="94" t="s">
        <v>73</v>
      </c>
      <c r="D38" s="94" t="s">
        <v>165</v>
      </c>
      <c r="E38" s="94" t="s">
        <v>60</v>
      </c>
      <c r="F38" s="95" t="s">
        <v>130</v>
      </c>
      <c r="G38" s="94" t="s">
        <v>179</v>
      </c>
      <c r="H38" s="96">
        <v>1</v>
      </c>
      <c r="I38" s="94" t="s">
        <v>143</v>
      </c>
      <c r="J38" s="95" t="s">
        <v>163</v>
      </c>
      <c r="K38" s="127">
        <v>0.05</v>
      </c>
      <c r="L38" s="200"/>
      <c r="M38" s="119"/>
      <c r="N38" s="119"/>
      <c r="O38" s="199">
        <f>(H38*M38*K38)*40+(N38*K38*H38)*40</f>
        <v>0</v>
      </c>
    </row>
    <row r="39" spans="1:15" s="35" customFormat="1" ht="12" x14ac:dyDescent="0.15">
      <c r="A39" s="94" t="s">
        <v>196</v>
      </c>
      <c r="B39" s="94" t="s">
        <v>164</v>
      </c>
      <c r="C39" s="94" t="s">
        <v>73</v>
      </c>
      <c r="D39" s="94" t="s">
        <v>165</v>
      </c>
      <c r="E39" s="94" t="s">
        <v>60</v>
      </c>
      <c r="F39" s="95" t="s">
        <v>180</v>
      </c>
      <c r="G39" s="94" t="s">
        <v>181</v>
      </c>
      <c r="H39" s="96">
        <v>1</v>
      </c>
      <c r="I39" s="94" t="s">
        <v>143</v>
      </c>
      <c r="J39" s="95" t="s">
        <v>163</v>
      </c>
      <c r="K39" s="127">
        <v>0.15</v>
      </c>
      <c r="L39" s="121"/>
      <c r="M39" s="119"/>
      <c r="N39" s="119"/>
      <c r="O39" s="120">
        <f>(H39*L39)*12+(H39*M39*K39)*40+(N39*K39*H39)*40</f>
        <v>0</v>
      </c>
    </row>
    <row r="40" spans="1:15" s="35" customFormat="1" ht="12" x14ac:dyDescent="0.15">
      <c r="A40" s="94" t="s">
        <v>196</v>
      </c>
      <c r="B40" s="94" t="s">
        <v>158</v>
      </c>
      <c r="C40" s="94" t="s">
        <v>159</v>
      </c>
      <c r="D40" s="94" t="s">
        <v>160</v>
      </c>
      <c r="E40" s="94" t="s">
        <v>60</v>
      </c>
      <c r="F40" s="95" t="s">
        <v>72</v>
      </c>
      <c r="G40" s="94" t="s">
        <v>182</v>
      </c>
      <c r="H40" s="96">
        <v>1</v>
      </c>
      <c r="I40" s="94" t="s">
        <v>143</v>
      </c>
      <c r="J40" s="95" t="s">
        <v>163</v>
      </c>
      <c r="K40" s="127">
        <v>0.15</v>
      </c>
      <c r="L40" s="121"/>
      <c r="M40" s="119"/>
      <c r="N40" s="119"/>
      <c r="O40" s="120">
        <f t="shared" ref="O40:O103" si="1">(H40*L40)*12+(H40*M40*K40)*40+(N40*K40*H40)*40</f>
        <v>0</v>
      </c>
    </row>
    <row r="41" spans="1:15" s="35" customFormat="1" ht="12" x14ac:dyDescent="0.15">
      <c r="A41" s="94" t="s">
        <v>196</v>
      </c>
      <c r="B41" s="94" t="s">
        <v>158</v>
      </c>
      <c r="C41" s="94" t="s">
        <v>159</v>
      </c>
      <c r="D41" s="94" t="s">
        <v>160</v>
      </c>
      <c r="E41" s="94" t="s">
        <v>60</v>
      </c>
      <c r="F41" s="95" t="s">
        <v>83</v>
      </c>
      <c r="G41" s="94" t="s">
        <v>161</v>
      </c>
      <c r="H41" s="96">
        <v>1</v>
      </c>
      <c r="I41" s="94" t="s">
        <v>143</v>
      </c>
      <c r="J41" s="95" t="s">
        <v>125</v>
      </c>
      <c r="K41" s="127">
        <v>1</v>
      </c>
      <c r="L41" s="121"/>
      <c r="M41" s="119"/>
      <c r="N41" s="119"/>
      <c r="O41" s="120">
        <f t="shared" si="1"/>
        <v>0</v>
      </c>
    </row>
    <row r="42" spans="1:15" s="35" customFormat="1" ht="12" x14ac:dyDescent="0.15">
      <c r="A42" s="94" t="s">
        <v>196</v>
      </c>
      <c r="B42" s="94" t="s">
        <v>140</v>
      </c>
      <c r="C42" s="94" t="s">
        <v>63</v>
      </c>
      <c r="D42" s="94" t="s">
        <v>141</v>
      </c>
      <c r="E42" s="94" t="s">
        <v>60</v>
      </c>
      <c r="F42" s="95" t="s">
        <v>127</v>
      </c>
      <c r="G42" s="94" t="s">
        <v>142</v>
      </c>
      <c r="H42" s="96">
        <v>4</v>
      </c>
      <c r="I42" s="94" t="s">
        <v>143</v>
      </c>
      <c r="J42" s="95" t="s">
        <v>125</v>
      </c>
      <c r="K42" s="127">
        <v>1.1499999999999999</v>
      </c>
      <c r="L42" s="121"/>
      <c r="M42" s="119"/>
      <c r="N42" s="119"/>
      <c r="O42" s="120">
        <f t="shared" si="1"/>
        <v>0</v>
      </c>
    </row>
    <row r="43" spans="1:15" s="35" customFormat="1" ht="12" x14ac:dyDescent="0.15">
      <c r="A43" s="94" t="s">
        <v>196</v>
      </c>
      <c r="B43" s="94" t="s">
        <v>158</v>
      </c>
      <c r="C43" s="94" t="s">
        <v>61</v>
      </c>
      <c r="D43" s="94" t="s">
        <v>149</v>
      </c>
      <c r="E43" s="94" t="s">
        <v>60</v>
      </c>
      <c r="F43" s="95" t="s">
        <v>83</v>
      </c>
      <c r="G43" s="94" t="s">
        <v>142</v>
      </c>
      <c r="H43" s="96">
        <v>2</v>
      </c>
      <c r="I43" s="94" t="s">
        <v>143</v>
      </c>
      <c r="J43" s="95" t="s">
        <v>163</v>
      </c>
      <c r="K43" s="127">
        <v>0.25</v>
      </c>
      <c r="L43" s="121"/>
      <c r="M43" s="119"/>
      <c r="N43" s="119"/>
      <c r="O43" s="120">
        <f t="shared" si="1"/>
        <v>0</v>
      </c>
    </row>
    <row r="44" spans="1:15" s="35" customFormat="1" ht="12" x14ac:dyDescent="0.15">
      <c r="A44" s="94" t="s">
        <v>196</v>
      </c>
      <c r="B44" s="94" t="s">
        <v>148</v>
      </c>
      <c r="C44" s="94" t="s">
        <v>61</v>
      </c>
      <c r="D44" s="94" t="s">
        <v>149</v>
      </c>
      <c r="E44" s="94" t="s">
        <v>60</v>
      </c>
      <c r="F44" s="95" t="s">
        <v>127</v>
      </c>
      <c r="G44" s="94" t="s">
        <v>142</v>
      </c>
      <c r="H44" s="96">
        <v>2</v>
      </c>
      <c r="I44" s="94" t="s">
        <v>143</v>
      </c>
      <c r="J44" s="95" t="s">
        <v>163</v>
      </c>
      <c r="K44" s="127">
        <v>0.25</v>
      </c>
      <c r="L44" s="121"/>
      <c r="M44" s="119"/>
      <c r="N44" s="119"/>
      <c r="O44" s="120">
        <f t="shared" si="1"/>
        <v>0</v>
      </c>
    </row>
    <row r="45" spans="1:15" s="35" customFormat="1" ht="12" x14ac:dyDescent="0.15">
      <c r="A45" s="94" t="s">
        <v>196</v>
      </c>
      <c r="B45" s="94" t="s">
        <v>158</v>
      </c>
      <c r="C45" s="94" t="s">
        <v>75</v>
      </c>
      <c r="D45" s="94" t="s">
        <v>166</v>
      </c>
      <c r="E45" s="94" t="s">
        <v>60</v>
      </c>
      <c r="F45" s="95" t="s">
        <v>127</v>
      </c>
      <c r="G45" s="94" t="s">
        <v>161</v>
      </c>
      <c r="H45" s="96">
        <v>4</v>
      </c>
      <c r="I45" s="94" t="s">
        <v>143</v>
      </c>
      <c r="J45" s="95" t="s">
        <v>125</v>
      </c>
      <c r="K45" s="127">
        <v>1.1499999999999999</v>
      </c>
      <c r="L45" s="121"/>
      <c r="M45" s="119"/>
      <c r="N45" s="119"/>
      <c r="O45" s="120">
        <f t="shared" si="1"/>
        <v>0</v>
      </c>
    </row>
    <row r="46" spans="1:15" s="35" customFormat="1" ht="12" x14ac:dyDescent="0.15">
      <c r="A46" s="94" t="s">
        <v>196</v>
      </c>
      <c r="B46" s="94" t="s">
        <v>140</v>
      </c>
      <c r="C46" s="94" t="s">
        <v>63</v>
      </c>
      <c r="D46" s="94" t="s">
        <v>141</v>
      </c>
      <c r="E46" s="94" t="s">
        <v>60</v>
      </c>
      <c r="F46" s="95" t="s">
        <v>126</v>
      </c>
      <c r="G46" s="94" t="s">
        <v>183</v>
      </c>
      <c r="H46" s="96">
        <v>1</v>
      </c>
      <c r="I46" s="94" t="s">
        <v>143</v>
      </c>
      <c r="J46" s="95" t="s">
        <v>163</v>
      </c>
      <c r="K46" s="127">
        <v>0.25</v>
      </c>
      <c r="L46" s="121"/>
      <c r="M46" s="119"/>
      <c r="N46" s="119"/>
      <c r="O46" s="120">
        <f t="shared" si="1"/>
        <v>0</v>
      </c>
    </row>
    <row r="47" spans="1:15" s="35" customFormat="1" ht="12" x14ac:dyDescent="0.15">
      <c r="A47" s="94" t="s">
        <v>196</v>
      </c>
      <c r="B47" s="94" t="s">
        <v>148</v>
      </c>
      <c r="C47" s="94" t="s">
        <v>61</v>
      </c>
      <c r="D47" s="94" t="s">
        <v>149</v>
      </c>
      <c r="E47" s="94" t="s">
        <v>60</v>
      </c>
      <c r="F47" s="95" t="s">
        <v>172</v>
      </c>
      <c r="G47" s="94" t="s">
        <v>184</v>
      </c>
      <c r="H47" s="96">
        <v>2</v>
      </c>
      <c r="I47" s="94" t="s">
        <v>143</v>
      </c>
      <c r="J47" s="95" t="s">
        <v>163</v>
      </c>
      <c r="K47" s="127">
        <v>0.15</v>
      </c>
      <c r="L47" s="121"/>
      <c r="M47" s="119"/>
      <c r="N47" s="119"/>
      <c r="O47" s="120">
        <f t="shared" si="1"/>
        <v>0</v>
      </c>
    </row>
    <row r="48" spans="1:15" s="35" customFormat="1" ht="12" x14ac:dyDescent="0.15">
      <c r="A48" s="94" t="s">
        <v>196</v>
      </c>
      <c r="B48" s="94" t="s">
        <v>196</v>
      </c>
      <c r="C48" s="94" t="s">
        <v>66</v>
      </c>
      <c r="D48" s="94" t="s">
        <v>185</v>
      </c>
      <c r="E48" s="94" t="s">
        <v>60</v>
      </c>
      <c r="F48" s="95" t="s">
        <v>126</v>
      </c>
      <c r="G48" s="94" t="s">
        <v>170</v>
      </c>
      <c r="H48" s="96">
        <v>1</v>
      </c>
      <c r="I48" s="94" t="s">
        <v>143</v>
      </c>
      <c r="J48" s="95" t="s">
        <v>163</v>
      </c>
      <c r="K48" s="127">
        <v>0.25</v>
      </c>
      <c r="L48" s="121"/>
      <c r="M48" s="119"/>
      <c r="N48" s="119"/>
      <c r="O48" s="120">
        <f t="shared" si="1"/>
        <v>0</v>
      </c>
    </row>
    <row r="49" spans="1:15" s="35" customFormat="1" ht="12" x14ac:dyDescent="0.15">
      <c r="A49" s="94" t="s">
        <v>196</v>
      </c>
      <c r="B49" s="94" t="s">
        <v>158</v>
      </c>
      <c r="C49" s="94" t="s">
        <v>75</v>
      </c>
      <c r="D49" s="94" t="s">
        <v>166</v>
      </c>
      <c r="E49" s="94" t="s">
        <v>60</v>
      </c>
      <c r="F49" s="95" t="s">
        <v>126</v>
      </c>
      <c r="G49" s="94" t="s">
        <v>170</v>
      </c>
      <c r="H49" s="96">
        <v>1</v>
      </c>
      <c r="I49" s="94" t="s">
        <v>143</v>
      </c>
      <c r="J49" s="95" t="s">
        <v>163</v>
      </c>
      <c r="K49" s="127">
        <v>0.25</v>
      </c>
      <c r="L49" s="121"/>
      <c r="M49" s="119"/>
      <c r="N49" s="119"/>
      <c r="O49" s="120">
        <f t="shared" si="1"/>
        <v>0</v>
      </c>
    </row>
    <row r="50" spans="1:15" s="35" customFormat="1" ht="12" x14ac:dyDescent="0.15">
      <c r="A50" s="94" t="s">
        <v>196</v>
      </c>
      <c r="B50" s="94" t="s">
        <v>145</v>
      </c>
      <c r="C50" s="94" t="s">
        <v>74</v>
      </c>
      <c r="D50" s="94" t="s">
        <v>146</v>
      </c>
      <c r="E50" s="94" t="s">
        <v>60</v>
      </c>
      <c r="F50" s="95" t="s">
        <v>172</v>
      </c>
      <c r="G50" s="94" t="s">
        <v>161</v>
      </c>
      <c r="H50" s="96">
        <v>1</v>
      </c>
      <c r="I50" s="94" t="s">
        <v>143</v>
      </c>
      <c r="J50" s="95" t="s">
        <v>163</v>
      </c>
      <c r="K50" s="127">
        <v>0.15</v>
      </c>
      <c r="L50" s="121"/>
      <c r="M50" s="119"/>
      <c r="N50" s="119"/>
      <c r="O50" s="120">
        <f t="shared" si="1"/>
        <v>0</v>
      </c>
    </row>
    <row r="51" spans="1:15" s="35" customFormat="1" ht="12" x14ac:dyDescent="0.15">
      <c r="A51" s="94" t="s">
        <v>196</v>
      </c>
      <c r="B51" s="94" t="s">
        <v>196</v>
      </c>
      <c r="C51" s="94" t="s">
        <v>66</v>
      </c>
      <c r="D51" s="94" t="s">
        <v>185</v>
      </c>
      <c r="E51" s="94" t="s">
        <v>60</v>
      </c>
      <c r="F51" s="95" t="s">
        <v>127</v>
      </c>
      <c r="G51" s="94" t="s">
        <v>186</v>
      </c>
      <c r="H51" s="96">
        <v>1</v>
      </c>
      <c r="I51" s="94" t="s">
        <v>143</v>
      </c>
      <c r="J51" s="95" t="s">
        <v>125</v>
      </c>
      <c r="K51" s="127">
        <v>1.1499999999999999</v>
      </c>
      <c r="L51" s="121"/>
      <c r="M51" s="119"/>
      <c r="N51" s="119"/>
      <c r="O51" s="120">
        <f t="shared" si="1"/>
        <v>0</v>
      </c>
    </row>
    <row r="52" spans="1:15" s="35" customFormat="1" ht="12" x14ac:dyDescent="0.15">
      <c r="A52" s="94" t="s">
        <v>196</v>
      </c>
      <c r="B52" s="94" t="s">
        <v>196</v>
      </c>
      <c r="C52" s="94" t="s">
        <v>66</v>
      </c>
      <c r="D52" s="94" t="s">
        <v>185</v>
      </c>
      <c r="E52" s="94" t="s">
        <v>60</v>
      </c>
      <c r="F52" s="95" t="s">
        <v>83</v>
      </c>
      <c r="G52" s="94" t="s">
        <v>142</v>
      </c>
      <c r="H52" s="96">
        <v>1</v>
      </c>
      <c r="I52" s="94" t="s">
        <v>143</v>
      </c>
      <c r="J52" s="95" t="s">
        <v>125</v>
      </c>
      <c r="K52" s="127">
        <v>1</v>
      </c>
      <c r="L52" s="121"/>
      <c r="M52" s="119"/>
      <c r="N52" s="119"/>
      <c r="O52" s="120">
        <f t="shared" si="1"/>
        <v>0</v>
      </c>
    </row>
    <row r="53" spans="1:15" s="35" customFormat="1" ht="12" x14ac:dyDescent="0.15">
      <c r="A53" s="94" t="s">
        <v>196</v>
      </c>
      <c r="B53" s="94" t="s">
        <v>158</v>
      </c>
      <c r="C53" s="94" t="s">
        <v>58</v>
      </c>
      <c r="D53" s="94" t="s">
        <v>162</v>
      </c>
      <c r="E53" s="94" t="s">
        <v>128</v>
      </c>
      <c r="F53" s="95" t="s">
        <v>83</v>
      </c>
      <c r="G53" s="94" t="s">
        <v>187</v>
      </c>
      <c r="H53" s="96">
        <v>1</v>
      </c>
      <c r="I53" s="94" t="s">
        <v>143</v>
      </c>
      <c r="J53" s="95" t="s">
        <v>125</v>
      </c>
      <c r="K53" s="127">
        <v>1</v>
      </c>
      <c r="L53" s="121"/>
      <c r="M53" s="119"/>
      <c r="N53" s="119"/>
      <c r="O53" s="120">
        <f t="shared" si="1"/>
        <v>0</v>
      </c>
    </row>
    <row r="54" spans="1:15" s="35" customFormat="1" ht="12" x14ac:dyDescent="0.15">
      <c r="A54" s="94" t="s">
        <v>196</v>
      </c>
      <c r="B54" s="94" t="s">
        <v>158</v>
      </c>
      <c r="C54" s="94" t="s">
        <v>59</v>
      </c>
      <c r="D54" s="94" t="s">
        <v>162</v>
      </c>
      <c r="E54" s="94" t="s">
        <v>128</v>
      </c>
      <c r="F54" s="95" t="s">
        <v>127</v>
      </c>
      <c r="G54" s="94" t="s">
        <v>188</v>
      </c>
      <c r="H54" s="96">
        <v>10</v>
      </c>
      <c r="I54" s="94" t="s">
        <v>143</v>
      </c>
      <c r="J54" s="95" t="s">
        <v>125</v>
      </c>
      <c r="K54" s="127">
        <v>1.1499999999999999</v>
      </c>
      <c r="L54" s="121"/>
      <c r="M54" s="119"/>
      <c r="N54" s="119"/>
      <c r="O54" s="120">
        <f t="shared" si="1"/>
        <v>0</v>
      </c>
    </row>
    <row r="55" spans="1:15" s="35" customFormat="1" ht="12" x14ac:dyDescent="0.15">
      <c r="A55" s="94" t="s">
        <v>196</v>
      </c>
      <c r="B55" s="94" t="s">
        <v>158</v>
      </c>
      <c r="C55" s="94" t="s">
        <v>59</v>
      </c>
      <c r="D55" s="94" t="s">
        <v>162</v>
      </c>
      <c r="E55" s="94" t="s">
        <v>128</v>
      </c>
      <c r="F55" s="95" t="s">
        <v>172</v>
      </c>
      <c r="G55" s="94" t="s">
        <v>161</v>
      </c>
      <c r="H55" s="96">
        <v>1</v>
      </c>
      <c r="I55" s="94" t="s">
        <v>143</v>
      </c>
      <c r="J55" s="95" t="s">
        <v>163</v>
      </c>
      <c r="K55" s="127">
        <v>0.15</v>
      </c>
      <c r="L55" s="121"/>
      <c r="M55" s="119"/>
      <c r="N55" s="119"/>
      <c r="O55" s="120">
        <f t="shared" si="1"/>
        <v>0</v>
      </c>
    </row>
    <row r="56" spans="1:15" s="35" customFormat="1" ht="12" x14ac:dyDescent="0.15">
      <c r="A56" s="94" t="s">
        <v>196</v>
      </c>
      <c r="B56" s="94" t="s">
        <v>158</v>
      </c>
      <c r="C56" s="94" t="s">
        <v>59</v>
      </c>
      <c r="D56" s="94" t="s">
        <v>162</v>
      </c>
      <c r="E56" s="94" t="s">
        <v>128</v>
      </c>
      <c r="F56" s="95" t="s">
        <v>83</v>
      </c>
      <c r="G56" s="94" t="s">
        <v>189</v>
      </c>
      <c r="H56" s="96">
        <v>1</v>
      </c>
      <c r="I56" s="94" t="s">
        <v>143</v>
      </c>
      <c r="J56" s="95" t="s">
        <v>163</v>
      </c>
      <c r="K56" s="127">
        <v>0.25</v>
      </c>
      <c r="L56" s="121"/>
      <c r="M56" s="119"/>
      <c r="N56" s="119"/>
      <c r="O56" s="120">
        <f t="shared" si="1"/>
        <v>0</v>
      </c>
    </row>
    <row r="57" spans="1:15" s="35" customFormat="1" ht="12" x14ac:dyDescent="0.15">
      <c r="A57" s="94" t="s">
        <v>196</v>
      </c>
      <c r="B57" s="94" t="s">
        <v>158</v>
      </c>
      <c r="C57" s="94" t="s">
        <v>57</v>
      </c>
      <c r="D57" s="94" t="s">
        <v>190</v>
      </c>
      <c r="E57" s="94" t="s">
        <v>128</v>
      </c>
      <c r="F57" s="95" t="s">
        <v>83</v>
      </c>
      <c r="G57" s="94" t="s">
        <v>142</v>
      </c>
      <c r="H57" s="96">
        <v>4</v>
      </c>
      <c r="I57" s="94" t="s">
        <v>143</v>
      </c>
      <c r="J57" s="95" t="s">
        <v>125</v>
      </c>
      <c r="K57" s="127">
        <v>1</v>
      </c>
      <c r="L57" s="121"/>
      <c r="M57" s="119"/>
      <c r="N57" s="119"/>
      <c r="O57" s="120">
        <f t="shared" si="1"/>
        <v>0</v>
      </c>
    </row>
    <row r="58" spans="1:15" s="35" customFormat="1" ht="12" x14ac:dyDescent="0.15">
      <c r="A58" s="94" t="s">
        <v>196</v>
      </c>
      <c r="B58" s="94" t="s">
        <v>158</v>
      </c>
      <c r="C58" s="94" t="s">
        <v>57</v>
      </c>
      <c r="D58" s="94" t="s">
        <v>190</v>
      </c>
      <c r="E58" s="94" t="s">
        <v>128</v>
      </c>
      <c r="F58" s="95" t="s">
        <v>127</v>
      </c>
      <c r="G58" s="94" t="s">
        <v>142</v>
      </c>
      <c r="H58" s="96">
        <v>2</v>
      </c>
      <c r="I58" s="94" t="s">
        <v>143</v>
      </c>
      <c r="J58" s="95" t="s">
        <v>125</v>
      </c>
      <c r="K58" s="127">
        <v>1.1499999999999999</v>
      </c>
      <c r="L58" s="121"/>
      <c r="M58" s="119"/>
      <c r="N58" s="119"/>
      <c r="O58" s="120">
        <f t="shared" si="1"/>
        <v>0</v>
      </c>
    </row>
    <row r="59" spans="1:15" s="35" customFormat="1" ht="12" x14ac:dyDescent="0.15">
      <c r="A59" s="94" t="s">
        <v>244</v>
      </c>
      <c r="B59" s="94" t="s">
        <v>191</v>
      </c>
      <c r="C59" s="94" t="s">
        <v>121</v>
      </c>
      <c r="D59" s="94" t="s">
        <v>192</v>
      </c>
      <c r="E59" s="94" t="s">
        <v>128</v>
      </c>
      <c r="F59" s="95" t="s">
        <v>83</v>
      </c>
      <c r="G59" s="94" t="s">
        <v>193</v>
      </c>
      <c r="H59" s="96">
        <v>1</v>
      </c>
      <c r="I59" s="94" t="s">
        <v>143</v>
      </c>
      <c r="J59" s="95" t="s">
        <v>163</v>
      </c>
      <c r="K59" s="127">
        <v>0.25</v>
      </c>
      <c r="L59" s="121"/>
      <c r="M59" s="119"/>
      <c r="N59" s="119"/>
      <c r="O59" s="120">
        <f t="shared" si="1"/>
        <v>0</v>
      </c>
    </row>
    <row r="60" spans="1:15" s="35" customFormat="1" ht="12" x14ac:dyDescent="0.15">
      <c r="A60" s="94" t="s">
        <v>244</v>
      </c>
      <c r="B60" s="94" t="s">
        <v>191</v>
      </c>
      <c r="C60" s="94" t="s">
        <v>121</v>
      </c>
      <c r="D60" s="94" t="s">
        <v>192</v>
      </c>
      <c r="E60" s="94" t="s">
        <v>128</v>
      </c>
      <c r="F60" s="95" t="s">
        <v>127</v>
      </c>
      <c r="G60" s="94" t="s">
        <v>194</v>
      </c>
      <c r="H60" s="96">
        <v>2</v>
      </c>
      <c r="I60" s="94" t="s">
        <v>143</v>
      </c>
      <c r="J60" s="95" t="s">
        <v>125</v>
      </c>
      <c r="K60" s="127">
        <v>1.1499999999999999</v>
      </c>
      <c r="L60" s="121"/>
      <c r="M60" s="119"/>
      <c r="N60" s="119"/>
      <c r="O60" s="120">
        <f t="shared" si="1"/>
        <v>0</v>
      </c>
    </row>
    <row r="61" spans="1:15" s="35" customFormat="1" ht="12" x14ac:dyDescent="0.15">
      <c r="A61" s="94" t="s">
        <v>244</v>
      </c>
      <c r="B61" s="94" t="s">
        <v>191</v>
      </c>
      <c r="C61" s="94" t="s">
        <v>121</v>
      </c>
      <c r="D61" s="94" t="s">
        <v>192</v>
      </c>
      <c r="E61" s="94" t="s">
        <v>128</v>
      </c>
      <c r="F61" s="95" t="s">
        <v>83</v>
      </c>
      <c r="G61" s="94" t="s">
        <v>195</v>
      </c>
      <c r="H61" s="96">
        <v>1</v>
      </c>
      <c r="I61" s="94" t="s">
        <v>143</v>
      </c>
      <c r="J61" s="95" t="s">
        <v>163</v>
      </c>
      <c r="K61" s="127">
        <v>0.25</v>
      </c>
      <c r="L61" s="121"/>
      <c r="M61" s="119"/>
      <c r="N61" s="119"/>
      <c r="O61" s="120">
        <f t="shared" si="1"/>
        <v>0</v>
      </c>
    </row>
    <row r="62" spans="1:15" s="35" customFormat="1" ht="12" x14ac:dyDescent="0.15">
      <c r="A62" s="94" t="s">
        <v>196</v>
      </c>
      <c r="B62" s="94" t="s">
        <v>158</v>
      </c>
      <c r="C62" s="94" t="s">
        <v>57</v>
      </c>
      <c r="D62" s="94" t="s">
        <v>190</v>
      </c>
      <c r="E62" s="94" t="s">
        <v>128</v>
      </c>
      <c r="F62" s="95" t="s">
        <v>83</v>
      </c>
      <c r="G62" s="94" t="s">
        <v>195</v>
      </c>
      <c r="H62" s="96">
        <v>1</v>
      </c>
      <c r="I62" s="94" t="s">
        <v>143</v>
      </c>
      <c r="J62" s="95" t="s">
        <v>163</v>
      </c>
      <c r="K62" s="127">
        <v>0.25</v>
      </c>
      <c r="L62" s="121"/>
      <c r="M62" s="119"/>
      <c r="N62" s="119"/>
      <c r="O62" s="120">
        <f t="shared" si="1"/>
        <v>0</v>
      </c>
    </row>
    <row r="63" spans="1:15" s="35" customFormat="1" ht="12" x14ac:dyDescent="0.15">
      <c r="A63" s="94" t="s">
        <v>196</v>
      </c>
      <c r="B63" s="94" t="s">
        <v>153</v>
      </c>
      <c r="C63" s="94" t="s">
        <v>64</v>
      </c>
      <c r="D63" s="94" t="s">
        <v>154</v>
      </c>
      <c r="E63" s="94" t="s">
        <v>60</v>
      </c>
      <c r="F63" s="95" t="s">
        <v>83</v>
      </c>
      <c r="G63" s="94" t="s">
        <v>194</v>
      </c>
      <c r="H63" s="96">
        <v>1</v>
      </c>
      <c r="I63" s="94" t="s">
        <v>143</v>
      </c>
      <c r="J63" s="95" t="s">
        <v>125</v>
      </c>
      <c r="K63" s="127">
        <v>1</v>
      </c>
      <c r="L63" s="121"/>
      <c r="M63" s="119"/>
      <c r="N63" s="119"/>
      <c r="O63" s="120">
        <f t="shared" si="1"/>
        <v>0</v>
      </c>
    </row>
    <row r="64" spans="1:15" s="35" customFormat="1" ht="12" x14ac:dyDescent="0.15">
      <c r="A64" s="94" t="s">
        <v>196</v>
      </c>
      <c r="B64" s="94" t="s">
        <v>164</v>
      </c>
      <c r="C64" s="94" t="s">
        <v>73</v>
      </c>
      <c r="D64" s="94" t="s">
        <v>165</v>
      </c>
      <c r="E64" s="94" t="s">
        <v>60</v>
      </c>
      <c r="F64" s="95" t="s">
        <v>131</v>
      </c>
      <c r="G64" s="94" t="s">
        <v>132</v>
      </c>
      <c r="H64" s="96">
        <v>1</v>
      </c>
      <c r="I64" s="94" t="s">
        <v>143</v>
      </c>
      <c r="J64" s="95" t="s">
        <v>163</v>
      </c>
      <c r="K64" s="127">
        <v>2.5000000000000001E-2</v>
      </c>
      <c r="L64" s="121"/>
      <c r="M64" s="119"/>
      <c r="N64" s="119"/>
      <c r="O64" s="120">
        <f t="shared" si="1"/>
        <v>0</v>
      </c>
    </row>
    <row r="65" spans="1:15" s="35" customFormat="1" ht="12" x14ac:dyDescent="0.15">
      <c r="A65" s="94" t="s">
        <v>196</v>
      </c>
      <c r="B65" s="94" t="s">
        <v>158</v>
      </c>
      <c r="C65" s="94" t="s">
        <v>59</v>
      </c>
      <c r="D65" s="94" t="s">
        <v>162</v>
      </c>
      <c r="E65" s="94" t="s">
        <v>128</v>
      </c>
      <c r="F65" s="95" t="s">
        <v>126</v>
      </c>
      <c r="G65" s="94" t="s">
        <v>183</v>
      </c>
      <c r="H65" s="96">
        <v>1</v>
      </c>
      <c r="I65" s="94" t="s">
        <v>143</v>
      </c>
      <c r="J65" s="95" t="s">
        <v>163</v>
      </c>
      <c r="K65" s="127">
        <v>0.25</v>
      </c>
      <c r="L65" s="121"/>
      <c r="M65" s="119"/>
      <c r="N65" s="119"/>
      <c r="O65" s="120">
        <f t="shared" si="1"/>
        <v>0</v>
      </c>
    </row>
    <row r="66" spans="1:15" s="35" customFormat="1" ht="12" x14ac:dyDescent="0.15">
      <c r="A66" s="94" t="s">
        <v>196</v>
      </c>
      <c r="B66" s="94" t="s">
        <v>196</v>
      </c>
      <c r="C66" s="94" t="s">
        <v>197</v>
      </c>
      <c r="D66" s="94" t="s">
        <v>198</v>
      </c>
      <c r="E66" s="94" t="s">
        <v>76</v>
      </c>
      <c r="F66" s="95" t="s">
        <v>83</v>
      </c>
      <c r="G66" s="94" t="s">
        <v>142</v>
      </c>
      <c r="H66" s="96">
        <v>1</v>
      </c>
      <c r="I66" s="94" t="s">
        <v>143</v>
      </c>
      <c r="J66" s="95" t="s">
        <v>253</v>
      </c>
      <c r="K66" s="127">
        <v>0.15</v>
      </c>
      <c r="L66" s="121"/>
      <c r="M66" s="119"/>
      <c r="N66" s="119"/>
      <c r="O66" s="120">
        <f t="shared" si="1"/>
        <v>0</v>
      </c>
    </row>
    <row r="67" spans="1:15" s="35" customFormat="1" ht="12" x14ac:dyDescent="0.15">
      <c r="A67" s="94" t="s">
        <v>196</v>
      </c>
      <c r="B67" s="94" t="s">
        <v>153</v>
      </c>
      <c r="C67" s="94" t="s">
        <v>64</v>
      </c>
      <c r="D67" s="94" t="s">
        <v>154</v>
      </c>
      <c r="E67" s="94" t="s">
        <v>60</v>
      </c>
      <c r="F67" s="95" t="s">
        <v>126</v>
      </c>
      <c r="G67" s="94" t="s">
        <v>170</v>
      </c>
      <c r="H67" s="96">
        <v>2</v>
      </c>
      <c r="I67" s="94" t="s">
        <v>143</v>
      </c>
      <c r="J67" s="95" t="s">
        <v>163</v>
      </c>
      <c r="K67" s="127">
        <v>0.25</v>
      </c>
      <c r="L67" s="121"/>
      <c r="M67" s="119"/>
      <c r="N67" s="119"/>
      <c r="O67" s="120">
        <f t="shared" si="1"/>
        <v>0</v>
      </c>
    </row>
    <row r="68" spans="1:15" s="35" customFormat="1" ht="12" x14ac:dyDescent="0.15">
      <c r="A68" s="94" t="s">
        <v>196</v>
      </c>
      <c r="B68" s="94" t="s">
        <v>152</v>
      </c>
      <c r="C68" s="94" t="s">
        <v>171</v>
      </c>
      <c r="D68" s="94" t="s">
        <v>149</v>
      </c>
      <c r="E68" s="94" t="s">
        <v>60</v>
      </c>
      <c r="F68" s="95" t="s">
        <v>127</v>
      </c>
      <c r="G68" s="94" t="s">
        <v>194</v>
      </c>
      <c r="H68" s="96">
        <v>1</v>
      </c>
      <c r="I68" s="94" t="s">
        <v>143</v>
      </c>
      <c r="J68" s="95" t="s">
        <v>125</v>
      </c>
      <c r="K68" s="127">
        <v>1.1499999999999999</v>
      </c>
      <c r="L68" s="121"/>
      <c r="M68" s="119"/>
      <c r="N68" s="119"/>
      <c r="O68" s="120">
        <f t="shared" si="1"/>
        <v>0</v>
      </c>
    </row>
    <row r="69" spans="1:15" s="35" customFormat="1" ht="12" x14ac:dyDescent="0.15">
      <c r="A69" s="94" t="s">
        <v>196</v>
      </c>
      <c r="B69" s="94" t="s">
        <v>152</v>
      </c>
      <c r="C69" s="94" t="s">
        <v>171</v>
      </c>
      <c r="D69" s="94" t="s">
        <v>149</v>
      </c>
      <c r="E69" s="94" t="s">
        <v>60</v>
      </c>
      <c r="F69" s="95" t="s">
        <v>126</v>
      </c>
      <c r="G69" s="94" t="s">
        <v>170</v>
      </c>
      <c r="H69" s="96">
        <v>1</v>
      </c>
      <c r="I69" s="94" t="s">
        <v>143</v>
      </c>
      <c r="J69" s="95" t="s">
        <v>163</v>
      </c>
      <c r="K69" s="127">
        <v>0.25</v>
      </c>
      <c r="L69" s="121"/>
      <c r="M69" s="119"/>
      <c r="N69" s="119"/>
      <c r="O69" s="120">
        <f t="shared" si="1"/>
        <v>0</v>
      </c>
    </row>
    <row r="70" spans="1:15" s="35" customFormat="1" ht="12" x14ac:dyDescent="0.15">
      <c r="A70" s="94" t="s">
        <v>196</v>
      </c>
      <c r="B70" s="94" t="s">
        <v>148</v>
      </c>
      <c r="C70" s="94" t="s">
        <v>61</v>
      </c>
      <c r="D70" s="94" t="s">
        <v>149</v>
      </c>
      <c r="E70" s="94" t="s">
        <v>60</v>
      </c>
      <c r="F70" s="95" t="s">
        <v>131</v>
      </c>
      <c r="G70" s="94" t="s">
        <v>132</v>
      </c>
      <c r="H70" s="96">
        <v>1</v>
      </c>
      <c r="I70" s="94" t="s">
        <v>178</v>
      </c>
      <c r="J70" s="95" t="s">
        <v>163</v>
      </c>
      <c r="K70" s="127">
        <v>2.5000000000000001E-2</v>
      </c>
      <c r="L70" s="121"/>
      <c r="M70" s="119"/>
      <c r="N70" s="119"/>
      <c r="O70" s="120">
        <f t="shared" si="1"/>
        <v>0</v>
      </c>
    </row>
    <row r="71" spans="1:15" s="35" customFormat="1" ht="12" x14ac:dyDescent="0.15">
      <c r="A71" s="94" t="s">
        <v>245</v>
      </c>
      <c r="B71" s="94" t="s">
        <v>199</v>
      </c>
      <c r="C71" s="94" t="s">
        <v>200</v>
      </c>
      <c r="D71" s="94" t="s">
        <v>201</v>
      </c>
      <c r="E71" s="94" t="s">
        <v>86</v>
      </c>
      <c r="F71" s="95" t="s">
        <v>83</v>
      </c>
      <c r="G71" s="94" t="s">
        <v>176</v>
      </c>
      <c r="H71" s="96">
        <v>2</v>
      </c>
      <c r="I71" s="94" t="s">
        <v>143</v>
      </c>
      <c r="J71" s="95" t="s">
        <v>151</v>
      </c>
      <c r="K71" s="127">
        <v>1</v>
      </c>
      <c r="L71" s="121"/>
      <c r="M71" s="119"/>
      <c r="N71" s="119"/>
      <c r="O71" s="120">
        <f t="shared" si="1"/>
        <v>0</v>
      </c>
    </row>
    <row r="72" spans="1:15" s="35" customFormat="1" ht="12" x14ac:dyDescent="0.15">
      <c r="A72" s="94" t="s">
        <v>245</v>
      </c>
      <c r="B72" s="94" t="s">
        <v>199</v>
      </c>
      <c r="C72" s="94" t="s">
        <v>202</v>
      </c>
      <c r="D72" s="94" t="s">
        <v>203</v>
      </c>
      <c r="E72" s="94" t="s">
        <v>78</v>
      </c>
      <c r="F72" s="95" t="s">
        <v>83</v>
      </c>
      <c r="G72" s="94" t="s">
        <v>142</v>
      </c>
      <c r="H72" s="96">
        <v>2</v>
      </c>
      <c r="I72" s="94" t="s">
        <v>143</v>
      </c>
      <c r="J72" s="95" t="s">
        <v>125</v>
      </c>
      <c r="K72" s="127">
        <v>1</v>
      </c>
      <c r="L72" s="121"/>
      <c r="M72" s="119"/>
      <c r="N72" s="119"/>
      <c r="O72" s="120">
        <f t="shared" si="1"/>
        <v>0</v>
      </c>
    </row>
    <row r="73" spans="1:15" s="35" customFormat="1" ht="12" x14ac:dyDescent="0.15">
      <c r="A73" s="94" t="s">
        <v>245</v>
      </c>
      <c r="B73" s="94" t="s">
        <v>199</v>
      </c>
      <c r="C73" s="94" t="s">
        <v>200</v>
      </c>
      <c r="D73" s="94" t="s">
        <v>201</v>
      </c>
      <c r="E73" s="94" t="s">
        <v>86</v>
      </c>
      <c r="F73" s="95" t="s">
        <v>127</v>
      </c>
      <c r="G73" s="94" t="s">
        <v>142</v>
      </c>
      <c r="H73" s="96">
        <v>2</v>
      </c>
      <c r="I73" s="94" t="s">
        <v>143</v>
      </c>
      <c r="J73" s="95" t="s">
        <v>125</v>
      </c>
      <c r="K73" s="127">
        <v>1.1499999999999999</v>
      </c>
      <c r="L73" s="121"/>
      <c r="M73" s="119"/>
      <c r="N73" s="119"/>
      <c r="O73" s="120">
        <f t="shared" si="1"/>
        <v>0</v>
      </c>
    </row>
    <row r="74" spans="1:15" s="35" customFormat="1" ht="12" x14ac:dyDescent="0.15">
      <c r="A74" s="94" t="s">
        <v>245</v>
      </c>
      <c r="B74" s="94" t="s">
        <v>204</v>
      </c>
      <c r="C74" s="94" t="s">
        <v>205</v>
      </c>
      <c r="D74" s="94" t="s">
        <v>203</v>
      </c>
      <c r="E74" s="94" t="s">
        <v>78</v>
      </c>
      <c r="F74" s="95" t="s">
        <v>83</v>
      </c>
      <c r="G74" s="94" t="s">
        <v>147</v>
      </c>
      <c r="H74" s="96">
        <v>3</v>
      </c>
      <c r="I74" s="94" t="s">
        <v>143</v>
      </c>
      <c r="J74" s="95" t="s">
        <v>125</v>
      </c>
      <c r="K74" s="127">
        <v>1</v>
      </c>
      <c r="L74" s="121"/>
      <c r="M74" s="119"/>
      <c r="N74" s="119"/>
      <c r="O74" s="120">
        <f t="shared" si="1"/>
        <v>0</v>
      </c>
    </row>
    <row r="75" spans="1:15" s="35" customFormat="1" ht="12" x14ac:dyDescent="0.15">
      <c r="A75" s="94" t="s">
        <v>245</v>
      </c>
      <c r="B75" s="94" t="s">
        <v>199</v>
      </c>
      <c r="C75" s="94" t="s">
        <v>202</v>
      </c>
      <c r="D75" s="94" t="s">
        <v>203</v>
      </c>
      <c r="E75" s="94" t="s">
        <v>78</v>
      </c>
      <c r="F75" s="95" t="s">
        <v>206</v>
      </c>
      <c r="G75" s="94" t="s">
        <v>207</v>
      </c>
      <c r="H75" s="96">
        <v>1</v>
      </c>
      <c r="I75" s="94" t="s">
        <v>178</v>
      </c>
      <c r="J75" s="95" t="s">
        <v>163</v>
      </c>
      <c r="K75" s="127">
        <v>0.15</v>
      </c>
      <c r="L75" s="121"/>
      <c r="M75" s="119"/>
      <c r="N75" s="119"/>
      <c r="O75" s="120">
        <f t="shared" si="1"/>
        <v>0</v>
      </c>
    </row>
    <row r="76" spans="1:15" s="35" customFormat="1" ht="12" x14ac:dyDescent="0.15">
      <c r="A76" s="94" t="s">
        <v>245</v>
      </c>
      <c r="B76" s="94" t="s">
        <v>204</v>
      </c>
      <c r="C76" s="94" t="s">
        <v>205</v>
      </c>
      <c r="D76" s="94" t="s">
        <v>203</v>
      </c>
      <c r="E76" s="94" t="s">
        <v>78</v>
      </c>
      <c r="F76" s="95" t="s">
        <v>127</v>
      </c>
      <c r="G76" s="94" t="s">
        <v>186</v>
      </c>
      <c r="H76" s="96">
        <v>1</v>
      </c>
      <c r="I76" s="94" t="s">
        <v>143</v>
      </c>
      <c r="J76" s="95" t="s">
        <v>125</v>
      </c>
      <c r="K76" s="127">
        <v>1.1499999999999999</v>
      </c>
      <c r="L76" s="121"/>
      <c r="M76" s="119"/>
      <c r="N76" s="119"/>
      <c r="O76" s="120">
        <f t="shared" si="1"/>
        <v>0</v>
      </c>
    </row>
    <row r="77" spans="1:15" s="35" customFormat="1" ht="12" x14ac:dyDescent="0.15">
      <c r="A77" s="94" t="s">
        <v>245</v>
      </c>
      <c r="B77" s="94" t="s">
        <v>199</v>
      </c>
      <c r="C77" s="94" t="s">
        <v>202</v>
      </c>
      <c r="D77" s="94" t="s">
        <v>203</v>
      </c>
      <c r="E77" s="94" t="s">
        <v>78</v>
      </c>
      <c r="F77" s="95" t="s">
        <v>127</v>
      </c>
      <c r="G77" s="94" t="s">
        <v>186</v>
      </c>
      <c r="H77" s="96">
        <v>1</v>
      </c>
      <c r="I77" s="94" t="s">
        <v>143</v>
      </c>
      <c r="J77" s="95" t="s">
        <v>125</v>
      </c>
      <c r="K77" s="127">
        <v>1.1499999999999999</v>
      </c>
      <c r="L77" s="121"/>
      <c r="M77" s="119"/>
      <c r="N77" s="119"/>
      <c r="O77" s="120">
        <f t="shared" si="1"/>
        <v>0</v>
      </c>
    </row>
    <row r="78" spans="1:15" s="35" customFormat="1" ht="12" x14ac:dyDescent="0.15">
      <c r="A78" s="94" t="s">
        <v>245</v>
      </c>
      <c r="B78" s="94" t="s">
        <v>208</v>
      </c>
      <c r="C78" s="94" t="s">
        <v>77</v>
      </c>
      <c r="D78" s="94" t="s">
        <v>209</v>
      </c>
      <c r="E78" s="94" t="s">
        <v>78</v>
      </c>
      <c r="F78" s="95" t="s">
        <v>210</v>
      </c>
      <c r="G78" s="94" t="s">
        <v>211</v>
      </c>
      <c r="H78" s="96">
        <v>1</v>
      </c>
      <c r="I78" s="94" t="s">
        <v>143</v>
      </c>
      <c r="J78" s="95" t="s">
        <v>163</v>
      </c>
      <c r="K78" s="127">
        <v>0.15</v>
      </c>
      <c r="L78" s="121"/>
      <c r="M78" s="119"/>
      <c r="N78" s="119"/>
      <c r="O78" s="120">
        <f t="shared" si="1"/>
        <v>0</v>
      </c>
    </row>
    <row r="79" spans="1:15" s="35" customFormat="1" ht="12" x14ac:dyDescent="0.15">
      <c r="A79" s="94" t="s">
        <v>246</v>
      </c>
      <c r="B79" s="94" t="s">
        <v>67</v>
      </c>
      <c r="C79" s="94" t="s">
        <v>212</v>
      </c>
      <c r="D79" s="94" t="s">
        <v>213</v>
      </c>
      <c r="E79" s="94" t="s">
        <v>60</v>
      </c>
      <c r="F79" s="95" t="s">
        <v>83</v>
      </c>
      <c r="G79" s="94" t="s">
        <v>187</v>
      </c>
      <c r="H79" s="96">
        <v>1</v>
      </c>
      <c r="I79" s="94" t="s">
        <v>143</v>
      </c>
      <c r="J79" s="95" t="s">
        <v>151</v>
      </c>
      <c r="K79" s="127">
        <v>1</v>
      </c>
      <c r="L79" s="121"/>
      <c r="M79" s="119"/>
      <c r="N79" s="119"/>
      <c r="O79" s="120">
        <f t="shared" si="1"/>
        <v>0</v>
      </c>
    </row>
    <row r="80" spans="1:15" s="35" customFormat="1" ht="12" x14ac:dyDescent="0.15">
      <c r="A80" s="94" t="s">
        <v>246</v>
      </c>
      <c r="B80" s="94" t="s">
        <v>67</v>
      </c>
      <c r="C80" s="94" t="s">
        <v>212</v>
      </c>
      <c r="D80" s="94" t="s">
        <v>214</v>
      </c>
      <c r="E80" s="94" t="s">
        <v>60</v>
      </c>
      <c r="F80" s="95" t="s">
        <v>83</v>
      </c>
      <c r="G80" s="94" t="s">
        <v>187</v>
      </c>
      <c r="H80" s="96">
        <v>1</v>
      </c>
      <c r="I80" s="94" t="s">
        <v>143</v>
      </c>
      <c r="J80" s="95" t="s">
        <v>151</v>
      </c>
      <c r="K80" s="127">
        <v>1</v>
      </c>
      <c r="L80" s="121"/>
      <c r="M80" s="119"/>
      <c r="N80" s="119"/>
      <c r="O80" s="120">
        <f t="shared" si="1"/>
        <v>0</v>
      </c>
    </row>
    <row r="81" spans="1:15" s="35" customFormat="1" ht="12" x14ac:dyDescent="0.15">
      <c r="A81" s="94" t="s">
        <v>246</v>
      </c>
      <c r="B81" s="94" t="s">
        <v>67</v>
      </c>
      <c r="C81" s="94" t="s">
        <v>212</v>
      </c>
      <c r="D81" s="94" t="s">
        <v>214</v>
      </c>
      <c r="E81" s="94" t="s">
        <v>60</v>
      </c>
      <c r="F81" s="95" t="s">
        <v>127</v>
      </c>
      <c r="G81" s="94" t="s">
        <v>161</v>
      </c>
      <c r="H81" s="96">
        <v>3</v>
      </c>
      <c r="I81" s="94" t="s">
        <v>143</v>
      </c>
      <c r="J81" s="95" t="s">
        <v>125</v>
      </c>
      <c r="K81" s="127">
        <v>1.1499999999999999</v>
      </c>
      <c r="L81" s="121"/>
      <c r="M81" s="119"/>
      <c r="N81" s="119"/>
      <c r="O81" s="120">
        <f t="shared" si="1"/>
        <v>0</v>
      </c>
    </row>
    <row r="82" spans="1:15" s="35" customFormat="1" ht="12" x14ac:dyDescent="0.15">
      <c r="A82" s="94" t="s">
        <v>246</v>
      </c>
      <c r="B82" s="94" t="s">
        <v>67</v>
      </c>
      <c r="C82" s="94" t="s">
        <v>212</v>
      </c>
      <c r="D82" s="94" t="s">
        <v>213</v>
      </c>
      <c r="E82" s="94" t="s">
        <v>60</v>
      </c>
      <c r="F82" s="95" t="s">
        <v>127</v>
      </c>
      <c r="G82" s="94" t="s">
        <v>161</v>
      </c>
      <c r="H82" s="96">
        <v>3</v>
      </c>
      <c r="I82" s="94" t="s">
        <v>143</v>
      </c>
      <c r="J82" s="95" t="s">
        <v>125</v>
      </c>
      <c r="K82" s="127">
        <v>1.1499999999999999</v>
      </c>
      <c r="L82" s="121"/>
      <c r="M82" s="119"/>
      <c r="N82" s="119"/>
      <c r="O82" s="120">
        <f t="shared" si="1"/>
        <v>0</v>
      </c>
    </row>
    <row r="83" spans="1:15" s="35" customFormat="1" ht="12" x14ac:dyDescent="0.15">
      <c r="A83" s="94" t="s">
        <v>246</v>
      </c>
      <c r="B83" s="94" t="s">
        <v>215</v>
      </c>
      <c r="C83" s="94" t="s">
        <v>216</v>
      </c>
      <c r="D83" s="94" t="s">
        <v>217</v>
      </c>
      <c r="E83" s="94" t="s">
        <v>60</v>
      </c>
      <c r="F83" s="95" t="s">
        <v>83</v>
      </c>
      <c r="G83" s="94" t="s">
        <v>187</v>
      </c>
      <c r="H83" s="96">
        <v>1</v>
      </c>
      <c r="I83" s="94" t="s">
        <v>143</v>
      </c>
      <c r="J83" s="95" t="s">
        <v>151</v>
      </c>
      <c r="K83" s="127">
        <v>1</v>
      </c>
      <c r="L83" s="121"/>
      <c r="M83" s="119"/>
      <c r="N83" s="119"/>
      <c r="O83" s="120">
        <f t="shared" si="1"/>
        <v>0</v>
      </c>
    </row>
    <row r="84" spans="1:15" s="35" customFormat="1" ht="12" x14ac:dyDescent="0.15">
      <c r="A84" s="94" t="s">
        <v>246</v>
      </c>
      <c r="B84" s="94" t="s">
        <v>215</v>
      </c>
      <c r="C84" s="94" t="s">
        <v>216</v>
      </c>
      <c r="D84" s="94" t="s">
        <v>217</v>
      </c>
      <c r="E84" s="94" t="s">
        <v>60</v>
      </c>
      <c r="F84" s="95" t="s">
        <v>127</v>
      </c>
      <c r="G84" s="94" t="s">
        <v>167</v>
      </c>
      <c r="H84" s="96">
        <v>2</v>
      </c>
      <c r="I84" s="94" t="s">
        <v>143</v>
      </c>
      <c r="J84" s="95" t="s">
        <v>125</v>
      </c>
      <c r="K84" s="127">
        <v>1.1499999999999999</v>
      </c>
      <c r="L84" s="121"/>
      <c r="M84" s="119"/>
      <c r="N84" s="119"/>
      <c r="O84" s="120">
        <f t="shared" si="1"/>
        <v>0</v>
      </c>
    </row>
    <row r="85" spans="1:15" s="35" customFormat="1" ht="12" x14ac:dyDescent="0.15">
      <c r="A85" s="94" t="s">
        <v>246</v>
      </c>
      <c r="B85" s="94" t="s">
        <v>215</v>
      </c>
      <c r="C85" s="94" t="s">
        <v>216</v>
      </c>
      <c r="D85" s="94" t="s">
        <v>217</v>
      </c>
      <c r="E85" s="94" t="s">
        <v>60</v>
      </c>
      <c r="F85" s="95" t="s">
        <v>83</v>
      </c>
      <c r="G85" s="94" t="s">
        <v>142</v>
      </c>
      <c r="H85" s="96">
        <v>1</v>
      </c>
      <c r="I85" s="94" t="s">
        <v>143</v>
      </c>
      <c r="J85" s="95" t="s">
        <v>151</v>
      </c>
      <c r="K85" s="127">
        <v>1</v>
      </c>
      <c r="L85" s="121"/>
      <c r="M85" s="119"/>
      <c r="N85" s="119"/>
      <c r="O85" s="120">
        <f t="shared" si="1"/>
        <v>0</v>
      </c>
    </row>
    <row r="86" spans="1:15" s="35" customFormat="1" ht="12" x14ac:dyDescent="0.15">
      <c r="A86" s="94" t="s">
        <v>246</v>
      </c>
      <c r="B86" s="94" t="s">
        <v>218</v>
      </c>
      <c r="C86" s="94" t="s">
        <v>87</v>
      </c>
      <c r="D86" s="94" t="s">
        <v>219</v>
      </c>
      <c r="E86" s="94" t="s">
        <v>88</v>
      </c>
      <c r="F86" s="95" t="s">
        <v>83</v>
      </c>
      <c r="G86" s="94" t="s">
        <v>147</v>
      </c>
      <c r="H86" s="96">
        <v>1</v>
      </c>
      <c r="I86" s="94" t="s">
        <v>143</v>
      </c>
      <c r="J86" s="95" t="s">
        <v>125</v>
      </c>
      <c r="K86" s="127">
        <v>1</v>
      </c>
      <c r="L86" s="121"/>
      <c r="M86" s="119"/>
      <c r="N86" s="119"/>
      <c r="O86" s="120">
        <f t="shared" si="1"/>
        <v>0</v>
      </c>
    </row>
    <row r="87" spans="1:15" s="35" customFormat="1" ht="12" x14ac:dyDescent="0.15">
      <c r="A87" s="94" t="s">
        <v>246</v>
      </c>
      <c r="B87" s="94" t="s">
        <v>218</v>
      </c>
      <c r="C87" s="94" t="s">
        <v>84</v>
      </c>
      <c r="D87" s="94" t="s">
        <v>220</v>
      </c>
      <c r="E87" s="94" t="s">
        <v>85</v>
      </c>
      <c r="F87" s="95" t="s">
        <v>83</v>
      </c>
      <c r="G87" s="94" t="s">
        <v>221</v>
      </c>
      <c r="H87" s="96">
        <v>1</v>
      </c>
      <c r="I87" s="94" t="s">
        <v>143</v>
      </c>
      <c r="J87" s="95" t="s">
        <v>151</v>
      </c>
      <c r="K87" s="127">
        <v>1</v>
      </c>
      <c r="L87" s="121"/>
      <c r="M87" s="119"/>
      <c r="N87" s="119"/>
      <c r="O87" s="120">
        <f t="shared" si="1"/>
        <v>0</v>
      </c>
    </row>
    <row r="88" spans="1:15" s="35" customFormat="1" ht="12" x14ac:dyDescent="0.15">
      <c r="A88" s="94" t="s">
        <v>246</v>
      </c>
      <c r="B88" s="94" t="s">
        <v>218</v>
      </c>
      <c r="C88" s="94" t="s">
        <v>84</v>
      </c>
      <c r="D88" s="94" t="s">
        <v>220</v>
      </c>
      <c r="E88" s="94" t="s">
        <v>85</v>
      </c>
      <c r="F88" s="95" t="s">
        <v>127</v>
      </c>
      <c r="G88" s="94" t="s">
        <v>142</v>
      </c>
      <c r="H88" s="96">
        <v>1</v>
      </c>
      <c r="I88" s="94" t="s">
        <v>143</v>
      </c>
      <c r="J88" s="95" t="s">
        <v>125</v>
      </c>
      <c r="K88" s="127">
        <v>1.1499999999999999</v>
      </c>
      <c r="L88" s="121"/>
      <c r="M88" s="119"/>
      <c r="N88" s="119"/>
      <c r="O88" s="120">
        <f t="shared" si="1"/>
        <v>0</v>
      </c>
    </row>
    <row r="89" spans="1:15" s="35" customFormat="1" ht="12" x14ac:dyDescent="0.15">
      <c r="A89" s="94" t="s">
        <v>246</v>
      </c>
      <c r="B89" s="94" t="s">
        <v>222</v>
      </c>
      <c r="C89" s="94" t="s">
        <v>90</v>
      </c>
      <c r="D89" s="94" t="s">
        <v>223</v>
      </c>
      <c r="E89" s="94" t="s">
        <v>60</v>
      </c>
      <c r="F89" s="95" t="s">
        <v>83</v>
      </c>
      <c r="G89" s="94" t="s">
        <v>189</v>
      </c>
      <c r="H89" s="96">
        <v>1</v>
      </c>
      <c r="I89" s="94" t="s">
        <v>143</v>
      </c>
      <c r="J89" s="95" t="s">
        <v>163</v>
      </c>
      <c r="K89" s="127">
        <v>0.25</v>
      </c>
      <c r="L89" s="121"/>
      <c r="M89" s="119"/>
      <c r="N89" s="119"/>
      <c r="O89" s="120">
        <f t="shared" si="1"/>
        <v>0</v>
      </c>
    </row>
    <row r="90" spans="1:15" s="35" customFormat="1" ht="12" x14ac:dyDescent="0.15">
      <c r="A90" s="94" t="s">
        <v>246</v>
      </c>
      <c r="B90" s="94" t="s">
        <v>222</v>
      </c>
      <c r="C90" s="94" t="s">
        <v>90</v>
      </c>
      <c r="D90" s="94" t="s">
        <v>223</v>
      </c>
      <c r="E90" s="94" t="s">
        <v>60</v>
      </c>
      <c r="F90" s="95" t="s">
        <v>83</v>
      </c>
      <c r="G90" s="94" t="s">
        <v>211</v>
      </c>
      <c r="H90" s="96">
        <v>1</v>
      </c>
      <c r="I90" s="94" t="s">
        <v>143</v>
      </c>
      <c r="J90" s="95" t="s">
        <v>163</v>
      </c>
      <c r="K90" s="127">
        <v>0.25</v>
      </c>
      <c r="L90" s="121"/>
      <c r="M90" s="119"/>
      <c r="N90" s="119"/>
      <c r="O90" s="120">
        <f t="shared" si="1"/>
        <v>0</v>
      </c>
    </row>
    <row r="91" spans="1:15" s="35" customFormat="1" ht="12" x14ac:dyDescent="0.15">
      <c r="A91" s="94" t="s">
        <v>246</v>
      </c>
      <c r="B91" s="94" t="s">
        <v>215</v>
      </c>
      <c r="C91" s="94" t="s">
        <v>216</v>
      </c>
      <c r="D91" s="94" t="s">
        <v>217</v>
      </c>
      <c r="E91" s="94" t="s">
        <v>60</v>
      </c>
      <c r="F91" s="95" t="s">
        <v>127</v>
      </c>
      <c r="G91" s="94" t="s">
        <v>194</v>
      </c>
      <c r="H91" s="96">
        <v>4</v>
      </c>
      <c r="I91" s="94" t="s">
        <v>143</v>
      </c>
      <c r="J91" s="95" t="s">
        <v>163</v>
      </c>
      <c r="K91" s="127">
        <v>0.25</v>
      </c>
      <c r="L91" s="121"/>
      <c r="M91" s="119"/>
      <c r="N91" s="119"/>
      <c r="O91" s="120">
        <f t="shared" si="1"/>
        <v>0</v>
      </c>
    </row>
    <row r="92" spans="1:15" s="35" customFormat="1" ht="12" x14ac:dyDescent="0.15">
      <c r="A92" s="94" t="s">
        <v>246</v>
      </c>
      <c r="B92" s="94" t="s">
        <v>218</v>
      </c>
      <c r="C92" s="94" t="s">
        <v>87</v>
      </c>
      <c r="D92" s="94" t="s">
        <v>219</v>
      </c>
      <c r="E92" s="94" t="s">
        <v>88</v>
      </c>
      <c r="F92" s="95" t="s">
        <v>127</v>
      </c>
      <c r="G92" s="94" t="s">
        <v>161</v>
      </c>
      <c r="H92" s="96">
        <v>1</v>
      </c>
      <c r="I92" s="94" t="s">
        <v>143</v>
      </c>
      <c r="J92" s="95" t="s">
        <v>163</v>
      </c>
      <c r="K92" s="127">
        <v>0.25</v>
      </c>
      <c r="L92" s="121"/>
      <c r="M92" s="119"/>
      <c r="N92" s="119"/>
      <c r="O92" s="120">
        <f t="shared" si="1"/>
        <v>0</v>
      </c>
    </row>
    <row r="93" spans="1:15" s="35" customFormat="1" ht="12" x14ac:dyDescent="0.15">
      <c r="A93" s="94" t="s">
        <v>246</v>
      </c>
      <c r="B93" s="94" t="s">
        <v>224</v>
      </c>
      <c r="C93" s="94" t="s">
        <v>68</v>
      </c>
      <c r="D93" s="94" t="s">
        <v>225</v>
      </c>
      <c r="E93" s="94" t="s">
        <v>60</v>
      </c>
      <c r="F93" s="95" t="s">
        <v>83</v>
      </c>
      <c r="G93" s="94" t="s">
        <v>176</v>
      </c>
      <c r="H93" s="96">
        <v>1</v>
      </c>
      <c r="I93" s="94" t="s">
        <v>143</v>
      </c>
      <c r="J93" s="95" t="s">
        <v>125</v>
      </c>
      <c r="K93" s="127">
        <v>1</v>
      </c>
      <c r="L93" s="121"/>
      <c r="M93" s="119"/>
      <c r="N93" s="119"/>
      <c r="O93" s="120">
        <f t="shared" si="1"/>
        <v>0</v>
      </c>
    </row>
    <row r="94" spans="1:15" s="35" customFormat="1" ht="12" x14ac:dyDescent="0.15">
      <c r="A94" s="94" t="s">
        <v>246</v>
      </c>
      <c r="B94" s="94" t="s">
        <v>224</v>
      </c>
      <c r="C94" s="94" t="s">
        <v>68</v>
      </c>
      <c r="D94" s="94" t="s">
        <v>225</v>
      </c>
      <c r="E94" s="94" t="s">
        <v>60</v>
      </c>
      <c r="F94" s="95" t="s">
        <v>127</v>
      </c>
      <c r="G94" s="94" t="s">
        <v>161</v>
      </c>
      <c r="H94" s="96">
        <v>2</v>
      </c>
      <c r="I94" s="94" t="s">
        <v>143</v>
      </c>
      <c r="J94" s="95" t="s">
        <v>125</v>
      </c>
      <c r="K94" s="127">
        <v>1.1499999999999999</v>
      </c>
      <c r="L94" s="121"/>
      <c r="M94" s="119"/>
      <c r="N94" s="119"/>
      <c r="O94" s="120">
        <f t="shared" si="1"/>
        <v>0</v>
      </c>
    </row>
    <row r="95" spans="1:15" s="35" customFormat="1" ht="12" x14ac:dyDescent="0.15">
      <c r="A95" s="94" t="s">
        <v>246</v>
      </c>
      <c r="B95" s="94" t="s">
        <v>218</v>
      </c>
      <c r="C95" s="94" t="s">
        <v>87</v>
      </c>
      <c r="D95" s="94" t="s">
        <v>219</v>
      </c>
      <c r="E95" s="94" t="s">
        <v>88</v>
      </c>
      <c r="F95" s="95" t="s">
        <v>127</v>
      </c>
      <c r="G95" s="94" t="s">
        <v>142</v>
      </c>
      <c r="H95" s="96">
        <v>2</v>
      </c>
      <c r="I95" s="94" t="s">
        <v>143</v>
      </c>
      <c r="J95" s="95" t="s">
        <v>125</v>
      </c>
      <c r="K95" s="127">
        <v>1.1499999999999999</v>
      </c>
      <c r="L95" s="121"/>
      <c r="M95" s="119"/>
      <c r="N95" s="119"/>
      <c r="O95" s="120">
        <f t="shared" si="1"/>
        <v>0</v>
      </c>
    </row>
    <row r="96" spans="1:15" s="35" customFormat="1" ht="12" x14ac:dyDescent="0.15">
      <c r="A96" s="94" t="s">
        <v>246</v>
      </c>
      <c r="B96" s="94" t="s">
        <v>222</v>
      </c>
      <c r="C96" s="94" t="s">
        <v>90</v>
      </c>
      <c r="D96" s="94" t="s">
        <v>223</v>
      </c>
      <c r="E96" s="94" t="s">
        <v>60</v>
      </c>
      <c r="F96" s="95" t="s">
        <v>127</v>
      </c>
      <c r="G96" s="94" t="s">
        <v>186</v>
      </c>
      <c r="H96" s="96">
        <v>1</v>
      </c>
      <c r="I96" s="94" t="s">
        <v>143</v>
      </c>
      <c r="J96" s="95" t="s">
        <v>125</v>
      </c>
      <c r="K96" s="127">
        <v>1.1499999999999999</v>
      </c>
      <c r="L96" s="121"/>
      <c r="M96" s="119"/>
      <c r="N96" s="119"/>
      <c r="O96" s="120">
        <f t="shared" si="1"/>
        <v>0</v>
      </c>
    </row>
    <row r="97" spans="1:15" s="35" customFormat="1" ht="12" x14ac:dyDescent="0.15">
      <c r="A97" s="94" t="s">
        <v>246</v>
      </c>
      <c r="B97" s="94" t="s">
        <v>222</v>
      </c>
      <c r="C97" s="94" t="s">
        <v>90</v>
      </c>
      <c r="D97" s="94" t="s">
        <v>223</v>
      </c>
      <c r="E97" s="94" t="s">
        <v>60</v>
      </c>
      <c r="F97" s="95" t="s">
        <v>126</v>
      </c>
      <c r="G97" s="94" t="s">
        <v>170</v>
      </c>
      <c r="H97" s="96">
        <v>3</v>
      </c>
      <c r="I97" s="94" t="s">
        <v>143</v>
      </c>
      <c r="J97" s="95" t="s">
        <v>163</v>
      </c>
      <c r="K97" s="127">
        <v>0.25</v>
      </c>
      <c r="L97" s="121"/>
      <c r="M97" s="119"/>
      <c r="N97" s="119"/>
      <c r="O97" s="120">
        <f t="shared" si="1"/>
        <v>0</v>
      </c>
    </row>
    <row r="98" spans="1:15" s="35" customFormat="1" ht="12" x14ac:dyDescent="0.15">
      <c r="A98" s="94" t="s">
        <v>246</v>
      </c>
      <c r="B98" s="94" t="s">
        <v>222</v>
      </c>
      <c r="C98" s="94" t="s">
        <v>90</v>
      </c>
      <c r="D98" s="94" t="s">
        <v>223</v>
      </c>
      <c r="E98" s="94" t="s">
        <v>60</v>
      </c>
      <c r="F98" s="95" t="s">
        <v>127</v>
      </c>
      <c r="G98" s="94" t="s">
        <v>161</v>
      </c>
      <c r="H98" s="96">
        <v>1</v>
      </c>
      <c r="I98" s="94" t="s">
        <v>143</v>
      </c>
      <c r="J98" s="95" t="s">
        <v>163</v>
      </c>
      <c r="K98" s="127">
        <v>0.25</v>
      </c>
      <c r="L98" s="121"/>
      <c r="M98" s="119"/>
      <c r="N98" s="119"/>
      <c r="O98" s="120">
        <f t="shared" si="1"/>
        <v>0</v>
      </c>
    </row>
    <row r="99" spans="1:15" s="35" customFormat="1" ht="12" x14ac:dyDescent="0.15">
      <c r="A99" s="94" t="s">
        <v>246</v>
      </c>
      <c r="B99" s="94" t="s">
        <v>218</v>
      </c>
      <c r="C99" s="94" t="s">
        <v>84</v>
      </c>
      <c r="D99" s="94" t="s">
        <v>220</v>
      </c>
      <c r="E99" s="94" t="s">
        <v>85</v>
      </c>
      <c r="F99" s="95" t="s">
        <v>126</v>
      </c>
      <c r="G99" s="94" t="s">
        <v>170</v>
      </c>
      <c r="H99" s="96">
        <v>1</v>
      </c>
      <c r="I99" s="94" t="s">
        <v>143</v>
      </c>
      <c r="J99" s="95" t="s">
        <v>163</v>
      </c>
      <c r="K99" s="127">
        <v>0.25</v>
      </c>
      <c r="L99" s="121"/>
      <c r="M99" s="119"/>
      <c r="N99" s="119"/>
      <c r="O99" s="120">
        <f t="shared" si="1"/>
        <v>0</v>
      </c>
    </row>
    <row r="100" spans="1:15" s="35" customFormat="1" ht="12" x14ac:dyDescent="0.15">
      <c r="A100" s="94" t="s">
        <v>246</v>
      </c>
      <c r="B100" s="94" t="s">
        <v>67</v>
      </c>
      <c r="C100" s="94" t="s">
        <v>212</v>
      </c>
      <c r="D100" s="94" t="s">
        <v>213</v>
      </c>
      <c r="E100" s="94" t="s">
        <v>60</v>
      </c>
      <c r="F100" s="95" t="s">
        <v>126</v>
      </c>
      <c r="G100" s="94" t="s">
        <v>183</v>
      </c>
      <c r="H100" s="96">
        <v>1</v>
      </c>
      <c r="I100" s="94" t="s">
        <v>143</v>
      </c>
      <c r="J100" s="95" t="s">
        <v>163</v>
      </c>
      <c r="K100" s="127">
        <v>0.25</v>
      </c>
      <c r="L100" s="121"/>
      <c r="M100" s="119"/>
      <c r="N100" s="119"/>
      <c r="O100" s="120">
        <f t="shared" si="1"/>
        <v>0</v>
      </c>
    </row>
    <row r="101" spans="1:15" s="35" customFormat="1" ht="12" x14ac:dyDescent="0.15">
      <c r="A101" s="94" t="s">
        <v>246</v>
      </c>
      <c r="B101" s="94" t="s">
        <v>218</v>
      </c>
      <c r="C101" s="94" t="s">
        <v>87</v>
      </c>
      <c r="D101" s="94" t="s">
        <v>219</v>
      </c>
      <c r="E101" s="94" t="s">
        <v>88</v>
      </c>
      <c r="F101" s="95" t="s">
        <v>226</v>
      </c>
      <c r="G101" s="94" t="s">
        <v>161</v>
      </c>
      <c r="H101" s="96">
        <v>3</v>
      </c>
      <c r="I101" s="94" t="s">
        <v>143</v>
      </c>
      <c r="J101" s="95" t="s">
        <v>255</v>
      </c>
      <c r="K101" s="127">
        <v>0.5</v>
      </c>
      <c r="L101" s="121"/>
      <c r="M101" s="119"/>
      <c r="N101" s="119"/>
      <c r="O101" s="120">
        <f t="shared" si="1"/>
        <v>0</v>
      </c>
    </row>
    <row r="102" spans="1:15" s="35" customFormat="1" ht="12" x14ac:dyDescent="0.15">
      <c r="A102" s="94" t="s">
        <v>246</v>
      </c>
      <c r="B102" s="94" t="s">
        <v>218</v>
      </c>
      <c r="C102" s="94" t="s">
        <v>87</v>
      </c>
      <c r="D102" s="94" t="s">
        <v>219</v>
      </c>
      <c r="E102" s="94" t="s">
        <v>88</v>
      </c>
      <c r="F102" s="95" t="s">
        <v>227</v>
      </c>
      <c r="G102" s="94" t="s">
        <v>161</v>
      </c>
      <c r="H102" s="96">
        <v>1</v>
      </c>
      <c r="I102" s="94" t="s">
        <v>143</v>
      </c>
      <c r="J102" s="95" t="s">
        <v>255</v>
      </c>
      <c r="K102" s="127">
        <v>0.5</v>
      </c>
      <c r="L102" s="121"/>
      <c r="M102" s="119"/>
      <c r="N102" s="119"/>
      <c r="O102" s="120">
        <f t="shared" si="1"/>
        <v>0</v>
      </c>
    </row>
    <row r="103" spans="1:15" s="35" customFormat="1" ht="12" x14ac:dyDescent="0.15">
      <c r="A103" s="94" t="s">
        <v>246</v>
      </c>
      <c r="B103" s="94" t="s">
        <v>218</v>
      </c>
      <c r="C103" s="94" t="s">
        <v>87</v>
      </c>
      <c r="D103" s="94" t="s">
        <v>219</v>
      </c>
      <c r="E103" s="94" t="s">
        <v>88</v>
      </c>
      <c r="F103" s="95" t="s">
        <v>226</v>
      </c>
      <c r="G103" s="94" t="s">
        <v>142</v>
      </c>
      <c r="H103" s="96">
        <v>1</v>
      </c>
      <c r="I103" s="94" t="s">
        <v>143</v>
      </c>
      <c r="J103" s="95" t="s">
        <v>163</v>
      </c>
      <c r="K103" s="127">
        <v>0.25</v>
      </c>
      <c r="L103" s="121"/>
      <c r="M103" s="119"/>
      <c r="N103" s="119"/>
      <c r="O103" s="120">
        <f t="shared" si="1"/>
        <v>0</v>
      </c>
    </row>
    <row r="104" spans="1:15" s="35" customFormat="1" ht="12" x14ac:dyDescent="0.15">
      <c r="A104" s="94" t="s">
        <v>246</v>
      </c>
      <c r="B104" s="94" t="s">
        <v>228</v>
      </c>
      <c r="C104" s="94" t="s">
        <v>90</v>
      </c>
      <c r="D104" s="94" t="s">
        <v>223</v>
      </c>
      <c r="E104" s="94" t="s">
        <v>60</v>
      </c>
      <c r="F104" s="95" t="s">
        <v>130</v>
      </c>
      <c r="G104" s="94" t="s">
        <v>179</v>
      </c>
      <c r="H104" s="96">
        <v>1</v>
      </c>
      <c r="I104" s="94" t="s">
        <v>143</v>
      </c>
      <c r="J104" s="95" t="s">
        <v>163</v>
      </c>
      <c r="K104" s="127">
        <v>0.05</v>
      </c>
      <c r="L104" s="200"/>
      <c r="M104" s="119"/>
      <c r="N104" s="119"/>
      <c r="O104" s="199">
        <f>(H104*M104*K104)*40+(N104*K104*H104)*40</f>
        <v>0</v>
      </c>
    </row>
    <row r="105" spans="1:15" s="35" customFormat="1" ht="12" x14ac:dyDescent="0.15">
      <c r="A105" s="94" t="s">
        <v>196</v>
      </c>
      <c r="B105" s="94" t="s">
        <v>229</v>
      </c>
      <c r="C105" s="94" t="s">
        <v>70</v>
      </c>
      <c r="D105" s="94" t="s">
        <v>230</v>
      </c>
      <c r="E105" s="94" t="s">
        <v>60</v>
      </c>
      <c r="F105" s="95" t="s">
        <v>83</v>
      </c>
      <c r="G105" s="94" t="s">
        <v>142</v>
      </c>
      <c r="H105" s="96">
        <v>1</v>
      </c>
      <c r="I105" s="94" t="s">
        <v>143</v>
      </c>
      <c r="J105" s="95" t="s">
        <v>151</v>
      </c>
      <c r="K105" s="127">
        <v>1</v>
      </c>
      <c r="L105" s="121"/>
      <c r="M105" s="119"/>
      <c r="N105" s="119"/>
      <c r="O105" s="120">
        <f>(H105*L105)*12+(H105*M105*K105)*40+(N105*K105*H105)*40</f>
        <v>0</v>
      </c>
    </row>
    <row r="106" spans="1:15" s="35" customFormat="1" ht="12" x14ac:dyDescent="0.15">
      <c r="A106" s="94" t="s">
        <v>245</v>
      </c>
      <c r="B106" s="94" t="s">
        <v>231</v>
      </c>
      <c r="C106" s="94" t="s">
        <v>77</v>
      </c>
      <c r="D106" s="94" t="s">
        <v>209</v>
      </c>
      <c r="E106" s="94" t="s">
        <v>78</v>
      </c>
      <c r="F106" s="95" t="s">
        <v>72</v>
      </c>
      <c r="G106" s="94" t="s">
        <v>211</v>
      </c>
      <c r="H106" s="96">
        <v>1</v>
      </c>
      <c r="I106" s="94" t="s">
        <v>143</v>
      </c>
      <c r="J106" s="95" t="s">
        <v>163</v>
      </c>
      <c r="K106" s="127">
        <v>0.15</v>
      </c>
      <c r="L106" s="121"/>
      <c r="M106" s="119"/>
      <c r="N106" s="119"/>
      <c r="O106" s="120">
        <f t="shared" ref="O106:O120" si="2">(H106*L106)*12+(H106*M106*K106)*40+(N106*K106*H106)*40</f>
        <v>0</v>
      </c>
    </row>
    <row r="107" spans="1:15" s="35" customFormat="1" ht="12" x14ac:dyDescent="0.15">
      <c r="A107" s="94" t="s">
        <v>245</v>
      </c>
      <c r="B107" s="94" t="s">
        <v>231</v>
      </c>
      <c r="C107" s="94" t="s">
        <v>77</v>
      </c>
      <c r="D107" s="94" t="s">
        <v>209</v>
      </c>
      <c r="E107" s="94" t="s">
        <v>78</v>
      </c>
      <c r="F107" s="95" t="s">
        <v>83</v>
      </c>
      <c r="G107" s="94" t="s">
        <v>150</v>
      </c>
      <c r="H107" s="96">
        <v>1</v>
      </c>
      <c r="I107" s="94" t="s">
        <v>143</v>
      </c>
      <c r="J107" s="95" t="s">
        <v>125</v>
      </c>
      <c r="K107" s="127">
        <v>1</v>
      </c>
      <c r="L107" s="121"/>
      <c r="M107" s="119"/>
      <c r="N107" s="119"/>
      <c r="O107" s="120">
        <f t="shared" si="2"/>
        <v>0</v>
      </c>
    </row>
    <row r="108" spans="1:15" s="35" customFormat="1" ht="12" x14ac:dyDescent="0.15">
      <c r="A108" s="94" t="s">
        <v>245</v>
      </c>
      <c r="B108" s="94" t="s">
        <v>231</v>
      </c>
      <c r="C108" s="94" t="s">
        <v>77</v>
      </c>
      <c r="D108" s="94" t="s">
        <v>209</v>
      </c>
      <c r="E108" s="94" t="s">
        <v>78</v>
      </c>
      <c r="F108" s="95" t="s">
        <v>126</v>
      </c>
      <c r="G108" s="94" t="s">
        <v>170</v>
      </c>
      <c r="H108" s="96">
        <v>2</v>
      </c>
      <c r="I108" s="94" t="s">
        <v>143</v>
      </c>
      <c r="J108" s="95" t="s">
        <v>163</v>
      </c>
      <c r="K108" s="127">
        <v>0.25</v>
      </c>
      <c r="L108" s="121"/>
      <c r="M108" s="119"/>
      <c r="N108" s="119"/>
      <c r="O108" s="120">
        <f t="shared" si="2"/>
        <v>0</v>
      </c>
    </row>
    <row r="109" spans="1:15" s="35" customFormat="1" ht="12" x14ac:dyDescent="0.15">
      <c r="A109" s="94" t="s">
        <v>245</v>
      </c>
      <c r="B109" s="94" t="s">
        <v>231</v>
      </c>
      <c r="C109" s="94" t="s">
        <v>77</v>
      </c>
      <c r="D109" s="94" t="s">
        <v>209</v>
      </c>
      <c r="E109" s="94" t="s">
        <v>78</v>
      </c>
      <c r="F109" s="95" t="s">
        <v>127</v>
      </c>
      <c r="G109" s="94" t="s">
        <v>186</v>
      </c>
      <c r="H109" s="96">
        <v>3</v>
      </c>
      <c r="I109" s="94" t="s">
        <v>143</v>
      </c>
      <c r="J109" s="95" t="s">
        <v>125</v>
      </c>
      <c r="K109" s="127">
        <v>1.1499999999999999</v>
      </c>
      <c r="L109" s="121"/>
      <c r="M109" s="119"/>
      <c r="N109" s="119"/>
      <c r="O109" s="120">
        <f t="shared" si="2"/>
        <v>0</v>
      </c>
    </row>
    <row r="110" spans="1:15" s="73" customFormat="1" ht="12" x14ac:dyDescent="0.15">
      <c r="A110" s="94" t="s">
        <v>245</v>
      </c>
      <c r="B110" s="94" t="s">
        <v>231</v>
      </c>
      <c r="C110" s="94" t="s">
        <v>77</v>
      </c>
      <c r="D110" s="94" t="s">
        <v>209</v>
      </c>
      <c r="E110" s="94" t="s">
        <v>78</v>
      </c>
      <c r="F110" s="95" t="s">
        <v>83</v>
      </c>
      <c r="G110" s="94" t="s">
        <v>186</v>
      </c>
      <c r="H110" s="96">
        <v>6</v>
      </c>
      <c r="I110" s="94" t="s">
        <v>143</v>
      </c>
      <c r="J110" s="95" t="s">
        <v>151</v>
      </c>
      <c r="K110" s="127">
        <v>1</v>
      </c>
      <c r="L110" s="121"/>
      <c r="M110" s="119"/>
      <c r="N110" s="119"/>
      <c r="O110" s="120">
        <f t="shared" si="2"/>
        <v>0</v>
      </c>
    </row>
    <row r="111" spans="1:15" s="35" customFormat="1" ht="12" x14ac:dyDescent="0.15">
      <c r="A111" s="94" t="s">
        <v>245</v>
      </c>
      <c r="B111" s="94" t="s">
        <v>231</v>
      </c>
      <c r="C111" s="94" t="s">
        <v>77</v>
      </c>
      <c r="D111" s="94" t="s">
        <v>209</v>
      </c>
      <c r="E111" s="94" t="s">
        <v>78</v>
      </c>
      <c r="F111" s="95" t="s">
        <v>226</v>
      </c>
      <c r="G111" s="94" t="s">
        <v>142</v>
      </c>
      <c r="H111" s="96">
        <v>2</v>
      </c>
      <c r="I111" s="94" t="s">
        <v>143</v>
      </c>
      <c r="J111" s="95" t="s">
        <v>163</v>
      </c>
      <c r="K111" s="127">
        <v>0.25</v>
      </c>
      <c r="L111" s="121"/>
      <c r="M111" s="119"/>
      <c r="N111" s="119"/>
      <c r="O111" s="120">
        <f t="shared" si="2"/>
        <v>0</v>
      </c>
    </row>
    <row r="112" spans="1:15" s="35" customFormat="1" ht="12" x14ac:dyDescent="0.15">
      <c r="A112" s="94" t="s">
        <v>245</v>
      </c>
      <c r="B112" s="94" t="s">
        <v>231</v>
      </c>
      <c r="C112" s="94" t="s">
        <v>77</v>
      </c>
      <c r="D112" s="94" t="s">
        <v>209</v>
      </c>
      <c r="E112" s="94" t="s">
        <v>78</v>
      </c>
      <c r="F112" s="95" t="s">
        <v>232</v>
      </c>
      <c r="G112" s="94" t="s">
        <v>233</v>
      </c>
      <c r="H112" s="96">
        <v>1</v>
      </c>
      <c r="I112" s="94" t="s">
        <v>143</v>
      </c>
      <c r="J112" s="95" t="s">
        <v>163</v>
      </c>
      <c r="K112" s="127">
        <v>0.15</v>
      </c>
      <c r="L112" s="121"/>
      <c r="M112" s="119"/>
      <c r="N112" s="119"/>
      <c r="O112" s="120">
        <f t="shared" si="2"/>
        <v>0</v>
      </c>
    </row>
    <row r="113" spans="1:17" s="35" customFormat="1" ht="12" x14ac:dyDescent="0.15">
      <c r="A113" s="94" t="s">
        <v>247</v>
      </c>
      <c r="B113" s="94" t="s">
        <v>234</v>
      </c>
      <c r="C113" s="94" t="s">
        <v>235</v>
      </c>
      <c r="D113" s="94" t="s">
        <v>236</v>
      </c>
      <c r="E113" s="94" t="s">
        <v>82</v>
      </c>
      <c r="F113" s="95" t="s">
        <v>83</v>
      </c>
      <c r="G113" s="94" t="s">
        <v>142</v>
      </c>
      <c r="H113" s="96">
        <v>3</v>
      </c>
      <c r="I113" s="94" t="s">
        <v>143</v>
      </c>
      <c r="J113" s="95" t="s">
        <v>125</v>
      </c>
      <c r="K113" s="127">
        <v>1</v>
      </c>
      <c r="L113" s="121"/>
      <c r="M113" s="119"/>
      <c r="N113" s="119"/>
      <c r="O113" s="120">
        <f t="shared" si="2"/>
        <v>0</v>
      </c>
    </row>
    <row r="114" spans="1:17" s="35" customFormat="1" ht="12" x14ac:dyDescent="0.15">
      <c r="A114" s="94" t="s">
        <v>247</v>
      </c>
      <c r="B114" s="94" t="s">
        <v>234</v>
      </c>
      <c r="C114" s="94" t="s">
        <v>235</v>
      </c>
      <c r="D114" s="94" t="s">
        <v>236</v>
      </c>
      <c r="E114" s="94" t="s">
        <v>82</v>
      </c>
      <c r="F114" s="95" t="s">
        <v>226</v>
      </c>
      <c r="G114" s="94" t="s">
        <v>142</v>
      </c>
      <c r="H114" s="96">
        <v>2</v>
      </c>
      <c r="I114" s="94" t="s">
        <v>143</v>
      </c>
      <c r="J114" s="95" t="s">
        <v>255</v>
      </c>
      <c r="K114" s="127">
        <v>0.5</v>
      </c>
      <c r="L114" s="121"/>
      <c r="M114" s="119"/>
      <c r="N114" s="119"/>
      <c r="O114" s="120">
        <f t="shared" si="2"/>
        <v>0</v>
      </c>
    </row>
    <row r="115" spans="1:17" s="35" customFormat="1" ht="12" x14ac:dyDescent="0.15">
      <c r="A115" s="94" t="s">
        <v>247</v>
      </c>
      <c r="B115" s="94" t="s">
        <v>234</v>
      </c>
      <c r="C115" s="94" t="s">
        <v>235</v>
      </c>
      <c r="D115" s="94" t="s">
        <v>236</v>
      </c>
      <c r="E115" s="94" t="s">
        <v>82</v>
      </c>
      <c r="F115" s="95" t="s">
        <v>126</v>
      </c>
      <c r="G115" s="94" t="s">
        <v>170</v>
      </c>
      <c r="H115" s="96">
        <v>3</v>
      </c>
      <c r="I115" s="94" t="s">
        <v>143</v>
      </c>
      <c r="J115" s="95" t="s">
        <v>163</v>
      </c>
      <c r="K115" s="127">
        <v>0.25</v>
      </c>
      <c r="L115" s="121"/>
      <c r="M115" s="119"/>
      <c r="N115" s="119"/>
      <c r="O115" s="120">
        <f t="shared" si="2"/>
        <v>0</v>
      </c>
    </row>
    <row r="116" spans="1:17" s="35" customFormat="1" ht="12" x14ac:dyDescent="0.15">
      <c r="A116" s="94" t="s">
        <v>247</v>
      </c>
      <c r="B116" s="94" t="s">
        <v>237</v>
      </c>
      <c r="C116" s="94" t="s">
        <v>238</v>
      </c>
      <c r="D116" s="94" t="s">
        <v>239</v>
      </c>
      <c r="E116" s="94" t="s">
        <v>81</v>
      </c>
      <c r="F116" s="95" t="s">
        <v>126</v>
      </c>
      <c r="G116" s="94" t="s">
        <v>170</v>
      </c>
      <c r="H116" s="96">
        <v>1</v>
      </c>
      <c r="I116" s="94" t="s">
        <v>143</v>
      </c>
      <c r="J116" s="95" t="s">
        <v>163</v>
      </c>
      <c r="K116" s="127">
        <v>0.25</v>
      </c>
      <c r="L116" s="121"/>
      <c r="M116" s="119"/>
      <c r="N116" s="119"/>
      <c r="O116" s="120">
        <f t="shared" si="2"/>
        <v>0</v>
      </c>
    </row>
    <row r="117" spans="1:17" s="35" customFormat="1" ht="12" x14ac:dyDescent="0.15">
      <c r="A117" s="94" t="s">
        <v>247</v>
      </c>
      <c r="B117" s="94" t="s">
        <v>237</v>
      </c>
      <c r="C117" s="94" t="s">
        <v>238</v>
      </c>
      <c r="D117" s="94" t="s">
        <v>239</v>
      </c>
      <c r="E117" s="94" t="s">
        <v>81</v>
      </c>
      <c r="F117" s="95" t="s">
        <v>206</v>
      </c>
      <c r="G117" s="94" t="s">
        <v>207</v>
      </c>
      <c r="H117" s="96">
        <v>1</v>
      </c>
      <c r="I117" s="94" t="s">
        <v>89</v>
      </c>
      <c r="J117" s="95" t="s">
        <v>163</v>
      </c>
      <c r="K117" s="127">
        <v>0.15</v>
      </c>
      <c r="L117" s="121"/>
      <c r="M117" s="119"/>
      <c r="N117" s="119"/>
      <c r="O117" s="120">
        <f t="shared" si="2"/>
        <v>0</v>
      </c>
    </row>
    <row r="118" spans="1:17" s="35" customFormat="1" ht="12" x14ac:dyDescent="0.15">
      <c r="A118" s="94" t="s">
        <v>247</v>
      </c>
      <c r="B118" s="94" t="s">
        <v>237</v>
      </c>
      <c r="C118" s="94" t="s">
        <v>238</v>
      </c>
      <c r="D118" s="94" t="s">
        <v>239</v>
      </c>
      <c r="E118" s="94" t="s">
        <v>81</v>
      </c>
      <c r="F118" s="95" t="s">
        <v>83</v>
      </c>
      <c r="G118" s="94" t="s">
        <v>142</v>
      </c>
      <c r="H118" s="96">
        <v>1</v>
      </c>
      <c r="I118" s="94" t="s">
        <v>143</v>
      </c>
      <c r="J118" s="95" t="s">
        <v>163</v>
      </c>
      <c r="K118" s="127">
        <v>0.25</v>
      </c>
      <c r="L118" s="121"/>
      <c r="M118" s="119"/>
      <c r="N118" s="119"/>
      <c r="O118" s="120">
        <f t="shared" si="2"/>
        <v>0</v>
      </c>
    </row>
    <row r="119" spans="1:17" s="35" customFormat="1" ht="12" x14ac:dyDescent="0.15">
      <c r="A119" s="94" t="s">
        <v>247</v>
      </c>
      <c r="B119" s="94" t="s">
        <v>237</v>
      </c>
      <c r="C119" s="94" t="s">
        <v>238</v>
      </c>
      <c r="D119" s="94" t="s">
        <v>239</v>
      </c>
      <c r="E119" s="94" t="s">
        <v>81</v>
      </c>
      <c r="F119" s="95" t="s">
        <v>127</v>
      </c>
      <c r="G119" s="94" t="s">
        <v>161</v>
      </c>
      <c r="H119" s="96">
        <v>6</v>
      </c>
      <c r="I119" s="94" t="s">
        <v>143</v>
      </c>
      <c r="J119" s="95" t="s">
        <v>125</v>
      </c>
      <c r="K119" s="127">
        <v>1.1499999999999999</v>
      </c>
      <c r="L119" s="121"/>
      <c r="M119" s="119"/>
      <c r="N119" s="119"/>
      <c r="O119" s="120">
        <f t="shared" si="2"/>
        <v>0</v>
      </c>
    </row>
    <row r="120" spans="1:17" s="35" customFormat="1" ht="12" x14ac:dyDescent="0.15">
      <c r="A120" s="94" t="s">
        <v>247</v>
      </c>
      <c r="B120" s="94" t="s">
        <v>237</v>
      </c>
      <c r="C120" s="94" t="s">
        <v>238</v>
      </c>
      <c r="D120" s="94" t="s">
        <v>239</v>
      </c>
      <c r="E120" s="94" t="s">
        <v>81</v>
      </c>
      <c r="F120" s="95" t="s">
        <v>127</v>
      </c>
      <c r="G120" s="94" t="s">
        <v>142</v>
      </c>
      <c r="H120" s="96">
        <v>4</v>
      </c>
      <c r="I120" s="94" t="s">
        <v>143</v>
      </c>
      <c r="J120" s="95" t="s">
        <v>125</v>
      </c>
      <c r="K120" s="127">
        <v>1.1499999999999999</v>
      </c>
      <c r="L120" s="121"/>
      <c r="M120" s="119"/>
      <c r="N120" s="119"/>
      <c r="O120" s="120">
        <f t="shared" si="2"/>
        <v>0</v>
      </c>
    </row>
    <row r="121" spans="1:17" s="35" customFormat="1" ht="12" x14ac:dyDescent="0.15">
      <c r="A121" s="94" t="s">
        <v>247</v>
      </c>
      <c r="B121" s="94" t="s">
        <v>237</v>
      </c>
      <c r="C121" s="94" t="s">
        <v>238</v>
      </c>
      <c r="D121" s="94" t="s">
        <v>239</v>
      </c>
      <c r="E121" s="94" t="s">
        <v>81</v>
      </c>
      <c r="F121" s="95" t="s">
        <v>83</v>
      </c>
      <c r="G121" s="94" t="s">
        <v>240</v>
      </c>
      <c r="H121" s="96">
        <v>2</v>
      </c>
      <c r="I121" s="94" t="s">
        <v>143</v>
      </c>
      <c r="J121" s="95" t="s">
        <v>125</v>
      </c>
      <c r="K121" s="127">
        <v>1</v>
      </c>
      <c r="L121" s="200"/>
      <c r="M121" s="119"/>
      <c r="N121" s="119"/>
      <c r="O121" s="199">
        <f>(H121*M121*K121)*40+(N121*K121*H121)*40</f>
        <v>0</v>
      </c>
    </row>
    <row r="122" spans="1:17" s="35" customFormat="1" ht="12" x14ac:dyDescent="0.15">
      <c r="A122" s="193" t="s">
        <v>247</v>
      </c>
      <c r="B122" s="193" t="s">
        <v>237</v>
      </c>
      <c r="C122" s="193" t="s">
        <v>238</v>
      </c>
      <c r="D122" s="193" t="s">
        <v>239</v>
      </c>
      <c r="E122" s="193" t="s">
        <v>81</v>
      </c>
      <c r="F122" s="194" t="s">
        <v>83</v>
      </c>
      <c r="G122" s="193" t="s">
        <v>240</v>
      </c>
      <c r="H122" s="195">
        <v>2</v>
      </c>
      <c r="I122" s="193" t="s">
        <v>178</v>
      </c>
      <c r="J122" s="194" t="s">
        <v>125</v>
      </c>
      <c r="K122" s="196">
        <v>1</v>
      </c>
      <c r="L122" s="197"/>
      <c r="M122" s="198"/>
      <c r="N122" s="198"/>
      <c r="O122" s="198"/>
    </row>
    <row r="123" spans="1:17" s="35" customFormat="1" ht="12" x14ac:dyDescent="0.15">
      <c r="A123" s="94" t="s">
        <v>247</v>
      </c>
      <c r="B123" s="94" t="s">
        <v>237</v>
      </c>
      <c r="C123" s="94" t="s">
        <v>79</v>
      </c>
      <c r="D123" s="94" t="s">
        <v>241</v>
      </c>
      <c r="E123" s="94" t="s">
        <v>80</v>
      </c>
      <c r="F123" s="95" t="s">
        <v>83</v>
      </c>
      <c r="G123" s="94" t="s">
        <v>240</v>
      </c>
      <c r="H123" s="96">
        <v>1</v>
      </c>
      <c r="I123" s="94" t="s">
        <v>143</v>
      </c>
      <c r="J123" s="95" t="s">
        <v>254</v>
      </c>
      <c r="K123" s="127">
        <v>0.1</v>
      </c>
      <c r="L123" s="200"/>
      <c r="M123" s="119"/>
      <c r="N123" s="119"/>
      <c r="O123" s="199">
        <f>(H123*M123*K123)*40+(N123*K123*H123)*40</f>
        <v>0</v>
      </c>
    </row>
    <row r="124" spans="1:17" s="35" customFormat="1" ht="12" x14ac:dyDescent="0.15">
      <c r="A124" s="94" t="s">
        <v>247</v>
      </c>
      <c r="B124" s="94" t="s">
        <v>234</v>
      </c>
      <c r="C124" s="94" t="s">
        <v>235</v>
      </c>
      <c r="D124" s="94" t="s">
        <v>236</v>
      </c>
      <c r="E124" s="94" t="s">
        <v>82</v>
      </c>
      <c r="F124" s="95" t="s">
        <v>83</v>
      </c>
      <c r="G124" s="94" t="s">
        <v>221</v>
      </c>
      <c r="H124" s="96">
        <v>2</v>
      </c>
      <c r="I124" s="94" t="s">
        <v>143</v>
      </c>
      <c r="J124" s="95" t="s">
        <v>125</v>
      </c>
      <c r="K124" s="127">
        <v>1</v>
      </c>
      <c r="L124" s="121"/>
      <c r="M124" s="119"/>
      <c r="N124" s="119"/>
      <c r="O124" s="120">
        <f>(H124*L124)*12+(H124*M124*K124)*40+(N124*K124*H124)*40</f>
        <v>0</v>
      </c>
    </row>
    <row r="125" spans="1:17" s="35" customFormat="1" ht="12" x14ac:dyDescent="0.15">
      <c r="A125" s="94" t="s">
        <v>247</v>
      </c>
      <c r="B125" s="94" t="s">
        <v>242</v>
      </c>
      <c r="C125" s="94" t="s">
        <v>238</v>
      </c>
      <c r="D125" s="94" t="s">
        <v>239</v>
      </c>
      <c r="E125" s="94" t="s">
        <v>81</v>
      </c>
      <c r="F125" s="95" t="s">
        <v>83</v>
      </c>
      <c r="G125" s="94" t="s">
        <v>187</v>
      </c>
      <c r="H125" s="96">
        <v>1</v>
      </c>
      <c r="I125" s="94" t="s">
        <v>143</v>
      </c>
      <c r="J125" s="95" t="s">
        <v>163</v>
      </c>
      <c r="K125" s="127">
        <v>0.25</v>
      </c>
      <c r="L125" s="121"/>
      <c r="M125" s="119"/>
      <c r="N125" s="119"/>
      <c r="O125" s="120">
        <f t="shared" ref="O125:O127" si="3">(H125*L125)*12+(H125*M125*K125)*40+(N125*K125*H125)*40</f>
        <v>0</v>
      </c>
    </row>
    <row r="126" spans="1:17" s="35" customFormat="1" ht="12" x14ac:dyDescent="0.15">
      <c r="A126" s="94" t="s">
        <v>247</v>
      </c>
      <c r="B126" s="94" t="s">
        <v>237</v>
      </c>
      <c r="C126" s="94" t="s">
        <v>79</v>
      </c>
      <c r="D126" s="94" t="s">
        <v>241</v>
      </c>
      <c r="E126" s="94" t="s">
        <v>80</v>
      </c>
      <c r="F126" s="95" t="s">
        <v>226</v>
      </c>
      <c r="G126" s="94" t="s">
        <v>142</v>
      </c>
      <c r="H126" s="96">
        <v>1</v>
      </c>
      <c r="I126" s="94" t="s">
        <v>143</v>
      </c>
      <c r="J126" s="95" t="s">
        <v>163</v>
      </c>
      <c r="K126" s="127">
        <v>0.25</v>
      </c>
      <c r="L126" s="121"/>
      <c r="M126" s="119"/>
      <c r="N126" s="119"/>
      <c r="O126" s="120">
        <f t="shared" si="3"/>
        <v>0</v>
      </c>
    </row>
    <row r="127" spans="1:17" s="35" customFormat="1" ht="12" x14ac:dyDescent="0.15">
      <c r="A127" s="94" t="s">
        <v>247</v>
      </c>
      <c r="B127" s="94" t="s">
        <v>237</v>
      </c>
      <c r="C127" s="94" t="s">
        <v>79</v>
      </c>
      <c r="D127" s="94" t="s">
        <v>241</v>
      </c>
      <c r="E127" s="94" t="s">
        <v>80</v>
      </c>
      <c r="F127" s="95" t="s">
        <v>126</v>
      </c>
      <c r="G127" s="94" t="s">
        <v>170</v>
      </c>
      <c r="H127" s="96">
        <v>1</v>
      </c>
      <c r="I127" s="94" t="s">
        <v>143</v>
      </c>
      <c r="J127" s="95" t="s">
        <v>163</v>
      </c>
      <c r="K127" s="127">
        <v>0.25</v>
      </c>
      <c r="L127" s="121"/>
      <c r="M127" s="119"/>
      <c r="N127" s="119"/>
      <c r="O127" s="120">
        <f t="shared" si="3"/>
        <v>0</v>
      </c>
    </row>
    <row r="128" spans="1:17" s="35" customFormat="1" ht="12" x14ac:dyDescent="0.15">
      <c r="A128" s="230" t="s">
        <v>268</v>
      </c>
      <c r="B128" s="231"/>
      <c r="C128" s="231"/>
      <c r="D128" s="231"/>
      <c r="E128" s="231"/>
      <c r="F128" s="231"/>
      <c r="G128" s="231"/>
      <c r="H128" s="231"/>
      <c r="I128" s="231"/>
      <c r="J128" s="231"/>
      <c r="K128" s="231"/>
      <c r="L128" s="231"/>
      <c r="M128" s="231"/>
      <c r="N128" s="232"/>
      <c r="O128" s="130">
        <f>SUM(O4:O127)</f>
        <v>0</v>
      </c>
      <c r="Q128" s="128"/>
    </row>
    <row r="129" spans="1:26" s="35" customFormat="1" ht="8.25" x14ac:dyDescent="0.15">
      <c r="F129" s="36"/>
      <c r="G129" s="36"/>
      <c r="H129" s="36"/>
      <c r="J129" s="36"/>
      <c r="M129" s="46"/>
    </row>
    <row r="130" spans="1:26" s="35" customFormat="1" ht="8.25" x14ac:dyDescent="0.15">
      <c r="A130" s="113"/>
      <c r="B130" s="113"/>
      <c r="C130" s="113"/>
      <c r="D130" s="113"/>
      <c r="E130" s="113"/>
      <c r="F130" s="114"/>
      <c r="G130" s="113"/>
      <c r="H130" s="114"/>
      <c r="J130" s="36"/>
      <c r="M130" s="46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</row>
    <row r="131" spans="1:26" x14ac:dyDescent="0.2">
      <c r="A131" s="92"/>
      <c r="B131" s="92"/>
      <c r="C131" s="92"/>
      <c r="D131" s="92"/>
      <c r="E131" s="92"/>
      <c r="F131" s="102"/>
      <c r="G131" s="102"/>
      <c r="H131" s="102"/>
      <c r="I131" s="92"/>
      <c r="J131" s="102"/>
      <c r="K131" s="92"/>
      <c r="L131" s="92"/>
      <c r="M131" s="129"/>
      <c r="N131" s="129"/>
      <c r="O131" s="129"/>
      <c r="P131" s="129"/>
      <c r="Q131" s="129"/>
      <c r="R131" s="92"/>
      <c r="S131" s="92"/>
      <c r="T131" s="92"/>
      <c r="U131" s="92"/>
      <c r="V131" s="92"/>
      <c r="W131" s="92"/>
      <c r="X131" s="92"/>
      <c r="Y131" s="92"/>
    </row>
    <row r="132" spans="1:26" x14ac:dyDescent="0.2">
      <c r="A132" s="104" t="s">
        <v>104</v>
      </c>
      <c r="B132" s="92"/>
      <c r="C132" s="92"/>
      <c r="D132" s="92"/>
      <c r="E132" s="92"/>
      <c r="F132" s="102"/>
      <c r="G132" s="102"/>
      <c r="H132" s="102"/>
      <c r="I132" s="92"/>
      <c r="J132" s="102"/>
      <c r="K132" s="92"/>
      <c r="L132" s="92"/>
      <c r="M132" s="129"/>
      <c r="N132" s="129"/>
      <c r="O132" s="129"/>
      <c r="P132" s="129"/>
      <c r="Q132" s="129"/>
      <c r="R132" s="92"/>
      <c r="S132" s="92"/>
      <c r="T132" s="92"/>
      <c r="U132" s="92"/>
      <c r="V132" s="92"/>
      <c r="W132" s="92"/>
      <c r="X132" s="92"/>
      <c r="Y132" s="92"/>
    </row>
    <row r="133" spans="1:26" x14ac:dyDescent="0.2">
      <c r="A133" s="105" t="s">
        <v>259</v>
      </c>
      <c r="B133" s="92"/>
      <c r="C133" s="92"/>
      <c r="D133" s="92"/>
      <c r="E133" s="92"/>
      <c r="F133" s="102"/>
      <c r="G133" s="102"/>
      <c r="H133" s="102"/>
      <c r="I133" s="92"/>
      <c r="J133" s="102"/>
      <c r="K133" s="92"/>
      <c r="L133" s="92"/>
      <c r="M133" s="129"/>
      <c r="N133" s="129"/>
      <c r="O133" s="129"/>
      <c r="P133" s="129"/>
      <c r="Q133" s="129"/>
      <c r="R133" s="92"/>
      <c r="S133" s="92"/>
      <c r="T133" s="92"/>
      <c r="U133" s="92"/>
      <c r="V133" s="92"/>
      <c r="W133" s="92"/>
      <c r="X133" s="92"/>
      <c r="Y133" s="92"/>
    </row>
    <row r="134" spans="1:26" x14ac:dyDescent="0.2">
      <c r="A134" s="105" t="s">
        <v>258</v>
      </c>
      <c r="B134" s="92"/>
      <c r="C134" s="92"/>
      <c r="D134" s="92"/>
      <c r="E134" s="92"/>
      <c r="F134" s="102"/>
      <c r="G134" s="102"/>
      <c r="H134" s="102"/>
      <c r="I134" s="92"/>
      <c r="J134" s="102"/>
      <c r="K134" s="92"/>
      <c r="L134" s="92"/>
      <c r="M134" s="129"/>
      <c r="N134" s="129"/>
      <c r="O134" s="129"/>
      <c r="P134" s="129"/>
      <c r="Q134" s="129"/>
      <c r="R134" s="92"/>
      <c r="S134" s="92"/>
      <c r="T134" s="92"/>
      <c r="U134" s="92"/>
      <c r="V134" s="92"/>
      <c r="W134" s="92"/>
      <c r="X134" s="92"/>
      <c r="Y134" s="92"/>
    </row>
    <row r="135" spans="1:26" x14ac:dyDescent="0.2">
      <c r="A135" s="106" t="s">
        <v>103</v>
      </c>
      <c r="B135" s="92"/>
      <c r="C135" s="92"/>
      <c r="D135" s="92"/>
      <c r="E135" s="92"/>
      <c r="F135" s="102"/>
      <c r="G135" s="102"/>
      <c r="H135" s="102"/>
      <c r="I135" s="92"/>
      <c r="J135" s="102"/>
      <c r="K135" s="92"/>
      <c r="L135" s="92"/>
      <c r="M135" s="103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</row>
    <row r="136" spans="1:26" x14ac:dyDescent="0.2">
      <c r="A136" s="106" t="s">
        <v>269</v>
      </c>
      <c r="B136" s="92"/>
      <c r="C136" s="92"/>
      <c r="D136" s="92"/>
      <c r="E136" s="92"/>
      <c r="F136" s="102"/>
      <c r="G136" s="102"/>
      <c r="H136" s="102"/>
      <c r="I136" s="92"/>
      <c r="J136" s="102"/>
      <c r="K136" s="92"/>
      <c r="L136" s="92"/>
      <c r="M136" s="103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</row>
    <row r="137" spans="1:26" x14ac:dyDescent="0.2">
      <c r="A137" s="191" t="s">
        <v>271</v>
      </c>
      <c r="B137" s="192"/>
      <c r="C137" s="92"/>
      <c r="D137" s="92"/>
      <c r="E137" s="92"/>
      <c r="F137" s="102"/>
      <c r="G137" s="102"/>
      <c r="H137" s="102"/>
      <c r="I137" s="92"/>
      <c r="J137" s="102"/>
      <c r="K137" s="92"/>
      <c r="L137" s="92"/>
      <c r="M137" s="103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</row>
    <row r="138" spans="1:26" x14ac:dyDescent="0.2">
      <c r="A138" s="104" t="s">
        <v>133</v>
      </c>
      <c r="B138" s="92"/>
      <c r="C138" s="92"/>
      <c r="D138" s="92"/>
      <c r="E138" s="92"/>
      <c r="F138" s="102"/>
      <c r="G138" s="102"/>
      <c r="H138" s="102"/>
      <c r="I138" s="92"/>
      <c r="J138" s="102"/>
      <c r="K138" s="92"/>
      <c r="L138" s="92"/>
      <c r="M138" s="103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</row>
    <row r="139" spans="1:26" x14ac:dyDescent="0.2">
      <c r="A139" s="106"/>
      <c r="B139" s="92"/>
      <c r="C139" s="92"/>
      <c r="D139" s="92"/>
      <c r="E139" s="92"/>
      <c r="F139" s="102"/>
      <c r="G139" s="102"/>
      <c r="H139" s="102"/>
      <c r="I139" s="92"/>
      <c r="J139" s="102"/>
      <c r="K139" s="92"/>
      <c r="L139" s="92"/>
      <c r="M139" s="103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</row>
    <row r="140" spans="1:26" x14ac:dyDescent="0.2">
      <c r="A140" s="106"/>
      <c r="B140" s="92"/>
      <c r="C140" s="92"/>
      <c r="D140" s="92"/>
      <c r="E140" s="92"/>
      <c r="F140" s="102"/>
      <c r="G140" s="102"/>
      <c r="H140" s="102"/>
      <c r="I140" s="92"/>
      <c r="J140" s="102"/>
      <c r="K140" s="92"/>
      <c r="L140" s="92"/>
      <c r="M140" s="103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</row>
    <row r="141" spans="1:26" x14ac:dyDescent="0.2">
      <c r="A141" s="106"/>
      <c r="B141" s="92"/>
      <c r="C141" s="92"/>
      <c r="D141" s="92"/>
      <c r="E141" s="92"/>
      <c r="F141" s="102"/>
      <c r="G141" s="102"/>
      <c r="H141" s="102"/>
      <c r="I141" s="92"/>
      <c r="J141" s="102"/>
      <c r="K141" s="92"/>
      <c r="L141" s="92"/>
      <c r="M141" s="103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</row>
    <row r="142" spans="1:26" x14ac:dyDescent="0.2">
      <c r="A142" s="92"/>
      <c r="B142" s="92"/>
      <c r="C142" s="92"/>
      <c r="D142" s="92"/>
      <c r="E142" s="92"/>
      <c r="F142" s="102"/>
      <c r="G142" s="102"/>
      <c r="H142" s="102"/>
      <c r="I142" s="92"/>
      <c r="J142" s="102"/>
      <c r="K142" s="92"/>
      <c r="L142" s="92"/>
      <c r="M142" s="103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</row>
    <row r="143" spans="1:26" x14ac:dyDescent="0.2">
      <c r="A143" s="92"/>
      <c r="B143" s="92"/>
      <c r="C143" s="92"/>
      <c r="D143" s="92"/>
      <c r="E143" s="92"/>
      <c r="F143" s="102"/>
      <c r="G143" s="102"/>
      <c r="H143" s="102"/>
      <c r="I143" s="92"/>
      <c r="J143" s="102"/>
      <c r="K143" s="92"/>
      <c r="L143" s="92"/>
      <c r="M143" s="103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</row>
    <row r="144" spans="1:26" x14ac:dyDescent="0.2">
      <c r="A144" s="92"/>
      <c r="B144" s="92"/>
      <c r="C144" s="92"/>
      <c r="D144" s="92"/>
      <c r="E144" s="92"/>
      <c r="F144" s="102"/>
      <c r="G144" s="102"/>
      <c r="H144" s="102"/>
      <c r="I144" s="92"/>
      <c r="J144" s="102"/>
      <c r="K144" s="92"/>
      <c r="L144" s="92"/>
      <c r="M144" s="103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</row>
    <row r="145" spans="1:25" x14ac:dyDescent="0.2">
      <c r="A145" s="92"/>
      <c r="B145" s="92"/>
      <c r="C145" s="92"/>
      <c r="D145" s="92"/>
      <c r="E145" s="92"/>
      <c r="F145" s="102"/>
      <c r="G145" s="102"/>
      <c r="H145" s="102"/>
      <c r="I145" s="92"/>
      <c r="J145" s="102"/>
      <c r="K145" s="92"/>
      <c r="L145" s="92"/>
      <c r="M145" s="103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</row>
    <row r="146" spans="1:25" x14ac:dyDescent="0.2">
      <c r="A146" s="92"/>
      <c r="B146" s="92"/>
      <c r="C146" s="92"/>
      <c r="D146" s="92"/>
      <c r="E146" s="92"/>
      <c r="F146" s="102"/>
      <c r="G146" s="102"/>
      <c r="H146" s="102"/>
      <c r="I146" s="92"/>
      <c r="J146" s="102"/>
      <c r="K146" s="92"/>
      <c r="L146" s="92"/>
      <c r="M146" s="103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</row>
    <row r="147" spans="1:25" x14ac:dyDescent="0.2">
      <c r="A147" s="92"/>
      <c r="B147" s="92"/>
      <c r="C147" s="92"/>
      <c r="D147" s="92"/>
      <c r="E147" s="92"/>
      <c r="F147" s="102"/>
      <c r="G147" s="102"/>
      <c r="H147" s="102"/>
      <c r="I147" s="92"/>
      <c r="J147" s="102"/>
      <c r="K147" s="92"/>
      <c r="L147" s="92"/>
      <c r="M147" s="103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</row>
    <row r="148" spans="1:25" x14ac:dyDescent="0.2">
      <c r="A148" s="92"/>
      <c r="B148" s="92"/>
      <c r="C148" s="92"/>
      <c r="D148" s="92"/>
      <c r="E148" s="92"/>
      <c r="F148" s="102"/>
      <c r="G148" s="102"/>
      <c r="H148" s="102"/>
      <c r="I148" s="92"/>
      <c r="J148" s="102"/>
      <c r="K148" s="92"/>
      <c r="L148" s="92"/>
      <c r="M148" s="103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</row>
    <row r="149" spans="1:25" x14ac:dyDescent="0.2">
      <c r="A149" s="92"/>
      <c r="B149" s="92"/>
      <c r="C149" s="92"/>
      <c r="D149" s="92"/>
      <c r="E149" s="92"/>
      <c r="F149" s="102"/>
      <c r="G149" s="102"/>
      <c r="H149" s="102"/>
      <c r="I149" s="92"/>
      <c r="J149" s="102"/>
      <c r="K149" s="92"/>
      <c r="L149" s="92"/>
      <c r="M149" s="103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</row>
    <row r="150" spans="1:25" x14ac:dyDescent="0.2">
      <c r="A150" s="92"/>
      <c r="B150" s="92"/>
      <c r="C150" s="92"/>
      <c r="D150" s="92"/>
      <c r="E150" s="92"/>
      <c r="F150" s="102"/>
      <c r="G150" s="102"/>
      <c r="H150" s="102"/>
      <c r="I150" s="92"/>
      <c r="J150" s="102"/>
      <c r="K150" s="92"/>
      <c r="L150" s="92"/>
      <c r="M150" s="103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</row>
    <row r="151" spans="1:25" x14ac:dyDescent="0.2">
      <c r="A151" s="92"/>
      <c r="B151" s="92"/>
      <c r="C151" s="92"/>
      <c r="D151" s="92"/>
      <c r="E151" s="92"/>
      <c r="F151" s="102"/>
      <c r="G151" s="102"/>
      <c r="H151" s="102"/>
      <c r="I151" s="92"/>
      <c r="J151" s="102"/>
      <c r="K151" s="92"/>
      <c r="L151" s="92"/>
      <c r="M151" s="103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</row>
    <row r="152" spans="1:25" x14ac:dyDescent="0.2">
      <c r="A152" s="92"/>
      <c r="B152" s="92"/>
      <c r="C152" s="92"/>
      <c r="D152" s="92"/>
      <c r="E152" s="92"/>
      <c r="F152" s="102"/>
      <c r="G152" s="102"/>
      <c r="H152" s="102"/>
      <c r="I152" s="92"/>
      <c r="J152" s="102"/>
      <c r="K152" s="92"/>
      <c r="L152" s="92"/>
      <c r="M152" s="103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</row>
    <row r="153" spans="1:25" x14ac:dyDescent="0.2">
      <c r="A153" s="92"/>
      <c r="B153" s="92"/>
      <c r="C153" s="92"/>
      <c r="D153" s="92"/>
      <c r="E153" s="92"/>
      <c r="F153" s="102"/>
      <c r="G153" s="102"/>
      <c r="H153" s="102"/>
      <c r="I153" s="92"/>
      <c r="J153" s="102"/>
      <c r="K153" s="92"/>
      <c r="L153" s="92"/>
      <c r="M153" s="103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</row>
    <row r="154" spans="1:25" x14ac:dyDescent="0.2">
      <c r="A154" s="92"/>
      <c r="B154" s="92"/>
      <c r="C154" s="92"/>
      <c r="D154" s="92"/>
      <c r="E154" s="92"/>
      <c r="F154" s="102"/>
      <c r="G154" s="102"/>
      <c r="H154" s="102"/>
      <c r="I154" s="92"/>
      <c r="J154" s="102"/>
      <c r="K154" s="92"/>
      <c r="L154" s="92"/>
      <c r="M154" s="103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</row>
    <row r="155" spans="1:25" x14ac:dyDescent="0.2">
      <c r="A155" s="92"/>
      <c r="B155" s="92"/>
      <c r="C155" s="92"/>
      <c r="D155" s="92"/>
      <c r="E155" s="92"/>
      <c r="F155" s="102"/>
      <c r="G155" s="102"/>
      <c r="H155" s="102"/>
      <c r="I155" s="92"/>
      <c r="J155" s="102"/>
      <c r="K155" s="92"/>
      <c r="L155" s="92"/>
      <c r="M155" s="103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</row>
    <row r="156" spans="1:25" x14ac:dyDescent="0.2">
      <c r="A156" s="92"/>
      <c r="B156" s="92"/>
      <c r="C156" s="92"/>
      <c r="D156" s="92"/>
      <c r="E156" s="92"/>
      <c r="F156" s="102"/>
      <c r="G156" s="102"/>
      <c r="H156" s="102"/>
      <c r="I156" s="92"/>
      <c r="J156" s="102"/>
      <c r="K156" s="92"/>
      <c r="L156" s="92"/>
      <c r="M156" s="103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</row>
    <row r="157" spans="1:25" x14ac:dyDescent="0.2">
      <c r="A157" s="92"/>
      <c r="B157" s="92"/>
      <c r="C157" s="92"/>
      <c r="D157" s="92"/>
      <c r="E157" s="92"/>
      <c r="F157" s="102"/>
      <c r="G157" s="102"/>
      <c r="H157" s="102"/>
      <c r="I157" s="92"/>
      <c r="J157" s="102"/>
      <c r="K157" s="92"/>
      <c r="L157" s="92"/>
      <c r="M157" s="103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</row>
    <row r="158" spans="1:25" x14ac:dyDescent="0.2">
      <c r="A158" s="92"/>
      <c r="B158" s="92"/>
      <c r="C158" s="92"/>
      <c r="D158" s="92"/>
      <c r="E158" s="92"/>
      <c r="F158" s="102"/>
      <c r="G158" s="102"/>
      <c r="H158" s="102"/>
      <c r="I158" s="92"/>
      <c r="J158" s="102"/>
      <c r="K158" s="92"/>
      <c r="L158" s="92"/>
      <c r="M158" s="103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</row>
    <row r="159" spans="1:25" x14ac:dyDescent="0.2">
      <c r="A159" s="92"/>
      <c r="B159" s="92"/>
      <c r="C159" s="92"/>
      <c r="D159" s="92"/>
      <c r="E159" s="92"/>
      <c r="F159" s="102"/>
      <c r="G159" s="102"/>
      <c r="H159" s="102"/>
      <c r="I159" s="92"/>
      <c r="J159" s="102"/>
      <c r="K159" s="92"/>
      <c r="L159" s="92"/>
      <c r="M159" s="103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</row>
    <row r="160" spans="1:25" x14ac:dyDescent="0.2">
      <c r="A160" s="92"/>
      <c r="B160" s="92"/>
      <c r="C160" s="92"/>
      <c r="D160" s="92"/>
      <c r="E160" s="92"/>
      <c r="F160" s="102"/>
      <c r="G160" s="102"/>
      <c r="H160" s="102"/>
      <c r="I160" s="92"/>
      <c r="J160" s="102"/>
      <c r="K160" s="92"/>
      <c r="L160" s="92"/>
      <c r="M160" s="103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</row>
    <row r="161" spans="1:25" x14ac:dyDescent="0.2">
      <c r="A161" s="92"/>
      <c r="B161" s="92"/>
      <c r="C161" s="92"/>
      <c r="D161" s="92"/>
      <c r="E161" s="92"/>
      <c r="F161" s="102"/>
      <c r="G161" s="102"/>
      <c r="H161" s="102"/>
      <c r="I161" s="92"/>
      <c r="J161" s="102"/>
      <c r="K161" s="92"/>
      <c r="L161" s="92"/>
      <c r="M161" s="103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</row>
    <row r="162" spans="1:25" x14ac:dyDescent="0.2">
      <c r="A162" s="92"/>
      <c r="B162" s="92"/>
      <c r="C162" s="92"/>
      <c r="D162" s="92"/>
      <c r="E162" s="92"/>
      <c r="F162" s="102"/>
      <c r="G162" s="102"/>
      <c r="H162" s="102"/>
      <c r="I162" s="92"/>
      <c r="J162" s="102"/>
      <c r="K162" s="92"/>
      <c r="L162" s="92"/>
      <c r="M162" s="103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</row>
    <row r="163" spans="1:25" x14ac:dyDescent="0.2">
      <c r="A163" s="92"/>
      <c r="B163" s="92"/>
      <c r="C163" s="92"/>
      <c r="D163" s="92"/>
      <c r="E163" s="92"/>
      <c r="F163" s="102"/>
      <c r="G163" s="102"/>
      <c r="H163" s="102"/>
      <c r="I163" s="92"/>
      <c r="J163" s="102"/>
      <c r="K163" s="92"/>
      <c r="L163" s="92"/>
      <c r="M163" s="103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</row>
    <row r="164" spans="1:25" x14ac:dyDescent="0.2">
      <c r="A164" s="92"/>
      <c r="B164" s="92"/>
      <c r="C164" s="92"/>
      <c r="D164" s="92"/>
      <c r="E164" s="92"/>
      <c r="F164" s="102"/>
      <c r="G164" s="102"/>
      <c r="H164" s="102"/>
      <c r="I164" s="92"/>
      <c r="J164" s="102"/>
      <c r="K164" s="92"/>
      <c r="L164" s="92"/>
      <c r="M164" s="103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</row>
    <row r="165" spans="1:25" x14ac:dyDescent="0.2">
      <c r="A165" s="92"/>
      <c r="B165" s="92"/>
      <c r="C165" s="92"/>
      <c r="D165" s="92"/>
      <c r="E165" s="92"/>
      <c r="F165" s="102"/>
      <c r="G165" s="102"/>
      <c r="H165" s="102"/>
      <c r="I165" s="92"/>
      <c r="J165" s="102"/>
      <c r="K165" s="92"/>
      <c r="L165" s="92"/>
      <c r="M165" s="103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</row>
    <row r="166" spans="1:25" x14ac:dyDescent="0.2">
      <c r="A166" s="92"/>
      <c r="B166" s="92"/>
      <c r="C166" s="92"/>
      <c r="D166" s="92"/>
      <c r="E166" s="92"/>
      <c r="F166" s="102"/>
      <c r="G166" s="102"/>
      <c r="H166" s="102"/>
      <c r="I166" s="92"/>
      <c r="J166" s="102"/>
      <c r="K166" s="92"/>
      <c r="L166" s="92"/>
      <c r="M166" s="103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</row>
    <row r="167" spans="1:25" x14ac:dyDescent="0.2">
      <c r="A167" s="92"/>
      <c r="B167" s="92"/>
      <c r="C167" s="92"/>
      <c r="D167" s="92"/>
      <c r="E167" s="92"/>
      <c r="F167" s="102"/>
      <c r="G167" s="102"/>
      <c r="H167" s="102"/>
      <c r="I167" s="92"/>
      <c r="J167" s="102"/>
      <c r="K167" s="92"/>
      <c r="L167" s="92"/>
      <c r="M167" s="103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</row>
    <row r="168" spans="1:25" x14ac:dyDescent="0.2">
      <c r="A168" s="92"/>
      <c r="B168" s="92"/>
      <c r="C168" s="92"/>
      <c r="D168" s="92"/>
      <c r="E168" s="92"/>
      <c r="F168" s="102"/>
      <c r="G168" s="102"/>
      <c r="H168" s="102"/>
      <c r="I168" s="92"/>
      <c r="J168" s="102"/>
      <c r="K168" s="92"/>
      <c r="L168" s="92"/>
      <c r="M168" s="103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</row>
    <row r="169" spans="1:25" x14ac:dyDescent="0.2">
      <c r="A169" s="92"/>
      <c r="B169" s="92"/>
      <c r="C169" s="92"/>
      <c r="D169" s="92"/>
      <c r="E169" s="92"/>
      <c r="F169" s="102"/>
      <c r="G169" s="102"/>
      <c r="H169" s="102"/>
      <c r="I169" s="92"/>
      <c r="J169" s="102"/>
      <c r="K169" s="92"/>
      <c r="L169" s="92"/>
      <c r="M169" s="103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</row>
    <row r="170" spans="1:25" x14ac:dyDescent="0.2">
      <c r="A170" s="92"/>
      <c r="B170" s="92"/>
      <c r="C170" s="92"/>
      <c r="D170" s="92"/>
      <c r="E170" s="92"/>
      <c r="F170" s="102"/>
      <c r="G170" s="102"/>
      <c r="H170" s="102"/>
      <c r="I170" s="92"/>
      <c r="J170" s="102"/>
      <c r="K170" s="92"/>
      <c r="L170" s="92"/>
      <c r="M170" s="103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</row>
    <row r="171" spans="1:25" x14ac:dyDescent="0.2">
      <c r="A171" s="92"/>
      <c r="B171" s="92"/>
      <c r="C171" s="92"/>
      <c r="D171" s="92"/>
      <c r="E171" s="92"/>
      <c r="F171" s="102"/>
      <c r="G171" s="102"/>
      <c r="H171" s="102"/>
      <c r="I171" s="92"/>
      <c r="J171" s="102"/>
      <c r="K171" s="92"/>
      <c r="L171" s="92"/>
      <c r="M171" s="103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</row>
    <row r="172" spans="1:25" x14ac:dyDescent="0.2">
      <c r="A172" s="92"/>
      <c r="B172" s="92"/>
      <c r="C172" s="92"/>
      <c r="D172" s="92"/>
      <c r="E172" s="92"/>
      <c r="F172" s="102"/>
      <c r="G172" s="102"/>
      <c r="H172" s="102"/>
      <c r="I172" s="92"/>
      <c r="J172" s="102"/>
      <c r="K172" s="92"/>
      <c r="L172" s="92"/>
      <c r="M172" s="103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</row>
    <row r="173" spans="1:25" x14ac:dyDescent="0.2">
      <c r="A173" s="92"/>
      <c r="B173" s="92"/>
      <c r="C173" s="92"/>
      <c r="D173" s="92"/>
      <c r="E173" s="92"/>
      <c r="F173" s="102"/>
      <c r="G173" s="102"/>
      <c r="H173" s="102"/>
      <c r="I173" s="92"/>
      <c r="J173" s="102"/>
      <c r="K173" s="92"/>
      <c r="L173" s="92"/>
      <c r="M173" s="103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</row>
    <row r="174" spans="1:25" x14ac:dyDescent="0.2">
      <c r="A174" s="92"/>
      <c r="B174" s="92"/>
      <c r="C174" s="92"/>
      <c r="D174" s="92"/>
      <c r="E174" s="92"/>
      <c r="F174" s="102"/>
      <c r="G174" s="102"/>
      <c r="H174" s="102"/>
      <c r="I174" s="92"/>
      <c r="J174" s="102"/>
      <c r="K174" s="92"/>
      <c r="L174" s="92"/>
      <c r="M174" s="103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</row>
    <row r="175" spans="1:25" x14ac:dyDescent="0.2">
      <c r="A175" s="92"/>
      <c r="B175" s="92"/>
      <c r="C175" s="92"/>
      <c r="D175" s="92"/>
      <c r="E175" s="92"/>
      <c r="F175" s="102"/>
      <c r="G175" s="102"/>
      <c r="H175" s="102"/>
      <c r="I175" s="92"/>
      <c r="J175" s="102"/>
      <c r="K175" s="92"/>
      <c r="L175" s="92"/>
      <c r="M175" s="103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</row>
    <row r="176" spans="1:25" x14ac:dyDescent="0.2">
      <c r="A176" s="92"/>
      <c r="B176" s="92"/>
      <c r="C176" s="92"/>
      <c r="D176" s="92"/>
      <c r="E176" s="92"/>
      <c r="F176" s="102"/>
      <c r="G176" s="102"/>
    </row>
  </sheetData>
  <autoFilter ref="A3:O128" xr:uid="{00000000-0009-0000-0000-000000000000}"/>
  <mergeCells count="1">
    <mergeCell ref="A128:N128"/>
  </mergeCells>
  <phoneticPr fontId="23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22"/>
  <sheetViews>
    <sheetView topLeftCell="A67" zoomScaleNormal="100" workbookViewId="0">
      <selection activeCell="B22" sqref="B22"/>
    </sheetView>
  </sheetViews>
  <sheetFormatPr defaultColWidth="17.28515625" defaultRowHeight="12.75" x14ac:dyDescent="0.2"/>
  <cols>
    <col min="1" max="1" width="26.85546875" customWidth="1"/>
    <col min="2" max="2" width="21" style="2" customWidth="1"/>
    <col min="3" max="3" width="20.7109375" style="2" customWidth="1"/>
    <col min="4" max="4" width="18.28515625" style="6" customWidth="1"/>
    <col min="5" max="5" width="25.5703125" style="6" bestFit="1" customWidth="1"/>
    <col min="6" max="6" width="25.5703125" style="6" customWidth="1"/>
    <col min="7" max="7" width="30.42578125" style="6" bestFit="1" customWidth="1"/>
    <col min="8" max="8" width="20.7109375" style="19" customWidth="1"/>
    <col min="9" max="9" width="20.7109375" style="43" customWidth="1"/>
    <col min="10" max="10" width="21.7109375" style="6" customWidth="1"/>
  </cols>
  <sheetData>
    <row r="1" spans="1:32" s="14" customFormat="1" ht="28.5" customHeight="1" x14ac:dyDescent="0.25">
      <c r="A1" s="107" t="s">
        <v>249</v>
      </c>
      <c r="B1" s="93"/>
      <c r="C1" s="93"/>
      <c r="D1" s="133"/>
      <c r="E1" s="133"/>
      <c r="F1" s="133"/>
      <c r="G1" s="134"/>
      <c r="H1" s="135"/>
      <c r="I1" s="136"/>
      <c r="J1" s="137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31"/>
      <c r="AB1" s="31"/>
      <c r="AC1" s="31"/>
      <c r="AD1" s="31"/>
      <c r="AE1" s="31"/>
      <c r="AF1" s="31"/>
    </row>
    <row r="2" spans="1:32" s="14" customFormat="1" ht="12.75" customHeight="1" thickBot="1" x14ac:dyDescent="0.25">
      <c r="A2" s="141"/>
      <c r="B2" s="142"/>
      <c r="C2" s="142"/>
      <c r="D2" s="137"/>
      <c r="E2" s="137"/>
      <c r="F2" s="137"/>
      <c r="G2" s="137"/>
      <c r="H2" s="139"/>
      <c r="I2" s="136"/>
      <c r="J2" s="137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32" s="5" customFormat="1" x14ac:dyDescent="0.2">
      <c r="A3" s="16" t="s">
        <v>4</v>
      </c>
      <c r="B3" s="233" t="s">
        <v>267</v>
      </c>
      <c r="C3" s="13"/>
      <c r="D3" s="233" t="s">
        <v>256</v>
      </c>
      <c r="E3" s="134"/>
      <c r="F3" s="134"/>
      <c r="G3" s="16" t="s">
        <v>0</v>
      </c>
      <c r="H3" s="9" t="s">
        <v>95</v>
      </c>
      <c r="I3" s="13" t="s">
        <v>101</v>
      </c>
      <c r="J3" s="155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</row>
    <row r="4" spans="1:32" s="5" customFormat="1" ht="13.5" thickBot="1" x14ac:dyDescent="0.25">
      <c r="A4" s="15" t="s">
        <v>5</v>
      </c>
      <c r="B4" s="234"/>
      <c r="C4" s="38" t="s">
        <v>7</v>
      </c>
      <c r="D4" s="234"/>
      <c r="E4" s="134"/>
      <c r="F4" s="134"/>
      <c r="G4" s="23" t="s">
        <v>5</v>
      </c>
      <c r="H4" s="10" t="s">
        <v>100</v>
      </c>
      <c r="I4" s="39" t="s">
        <v>102</v>
      </c>
      <c r="J4" s="155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</row>
    <row r="5" spans="1:32" s="5" customFormat="1" x14ac:dyDescent="0.2">
      <c r="A5" s="55"/>
      <c r="B5" s="3"/>
      <c r="C5" s="3"/>
      <c r="D5" s="123"/>
      <c r="E5" s="143"/>
      <c r="F5" s="143"/>
      <c r="G5" s="50" t="s">
        <v>96</v>
      </c>
      <c r="H5" s="184">
        <v>0</v>
      </c>
      <c r="I5" s="185">
        <v>0</v>
      </c>
      <c r="J5" s="155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</row>
    <row r="6" spans="1:32" s="5" customFormat="1" ht="15" x14ac:dyDescent="0.25">
      <c r="A6" s="47" t="s">
        <v>10</v>
      </c>
      <c r="B6" s="108">
        <v>0</v>
      </c>
      <c r="C6" s="108">
        <v>0</v>
      </c>
      <c r="D6" s="108">
        <v>0</v>
      </c>
      <c r="E6" s="144"/>
      <c r="F6" s="144"/>
      <c r="G6" s="47" t="s">
        <v>97</v>
      </c>
      <c r="H6" s="108">
        <v>0</v>
      </c>
      <c r="I6" s="109">
        <v>0</v>
      </c>
      <c r="J6" s="156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</row>
    <row r="7" spans="1:32" s="8" customFormat="1" ht="15" x14ac:dyDescent="0.25">
      <c r="A7" s="47" t="s">
        <v>9</v>
      </c>
      <c r="B7" s="108">
        <v>0</v>
      </c>
      <c r="C7" s="108">
        <v>0</v>
      </c>
      <c r="D7" s="108">
        <v>0</v>
      </c>
      <c r="E7" s="145"/>
      <c r="F7" s="145"/>
      <c r="G7" s="47" t="s">
        <v>98</v>
      </c>
      <c r="H7" s="108">
        <v>0</v>
      </c>
      <c r="I7" s="109">
        <v>0</v>
      </c>
      <c r="J7" s="156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</row>
    <row r="8" spans="1:32" s="5" customFormat="1" ht="15" x14ac:dyDescent="0.25">
      <c r="A8" s="47" t="s">
        <v>8</v>
      </c>
      <c r="B8" s="108">
        <v>0</v>
      </c>
      <c r="C8" s="108">
        <v>0</v>
      </c>
      <c r="D8" s="108">
        <v>0</v>
      </c>
      <c r="E8" s="144"/>
      <c r="F8" s="144"/>
      <c r="G8" s="47" t="s">
        <v>99</v>
      </c>
      <c r="H8" s="108">
        <v>0</v>
      </c>
      <c r="I8" s="109">
        <v>0</v>
      </c>
      <c r="J8" s="156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</row>
    <row r="9" spans="1:32" s="5" customFormat="1" ht="15" x14ac:dyDescent="0.25">
      <c r="A9" s="47" t="s">
        <v>11</v>
      </c>
      <c r="B9" s="108">
        <v>0</v>
      </c>
      <c r="C9" s="108">
        <v>0</v>
      </c>
      <c r="D9" s="108">
        <v>0</v>
      </c>
      <c r="E9" s="144"/>
      <c r="F9" s="144"/>
      <c r="G9" s="47" t="s">
        <v>2</v>
      </c>
      <c r="H9" s="108">
        <v>0</v>
      </c>
      <c r="I9" s="109">
        <v>0</v>
      </c>
      <c r="J9" s="156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</row>
    <row r="10" spans="1:32" s="5" customFormat="1" ht="15.75" thickBot="1" x14ac:dyDescent="0.3">
      <c r="A10" s="47" t="s">
        <v>12</v>
      </c>
      <c r="B10" s="108">
        <v>0</v>
      </c>
      <c r="C10" s="108">
        <v>0</v>
      </c>
      <c r="D10" s="108">
        <v>0</v>
      </c>
      <c r="E10" s="144"/>
      <c r="F10" s="144"/>
      <c r="G10" s="169"/>
      <c r="H10" s="173"/>
      <c r="I10" s="186"/>
      <c r="J10" s="156"/>
      <c r="K10" s="92"/>
      <c r="L10" s="158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</row>
    <row r="11" spans="1:32" s="5" customFormat="1" ht="15.75" thickBot="1" x14ac:dyDescent="0.3">
      <c r="A11" s="47" t="s">
        <v>13</v>
      </c>
      <c r="B11" s="108">
        <v>0</v>
      </c>
      <c r="C11" s="108">
        <v>0</v>
      </c>
      <c r="D11" s="108">
        <v>0</v>
      </c>
      <c r="E11" s="144"/>
      <c r="F11" s="144"/>
      <c r="G11" s="20"/>
      <c r="H11" s="17"/>
      <c r="I11" s="42"/>
      <c r="J11" s="156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</row>
    <row r="12" spans="1:32" s="5" customFormat="1" ht="15" x14ac:dyDescent="0.25">
      <c r="A12" s="47" t="s">
        <v>14</v>
      </c>
      <c r="B12" s="108">
        <v>0</v>
      </c>
      <c r="C12" s="108">
        <v>0</v>
      </c>
      <c r="D12" s="108">
        <v>0</v>
      </c>
      <c r="E12" s="144"/>
      <c r="F12" s="144"/>
      <c r="G12" s="27" t="s">
        <v>1</v>
      </c>
      <c r="H12" s="9" t="s">
        <v>95</v>
      </c>
      <c r="I12" s="30"/>
      <c r="J12" s="156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</row>
    <row r="13" spans="1:32" s="5" customFormat="1" ht="15.75" thickBot="1" x14ac:dyDescent="0.3">
      <c r="A13" s="47" t="s">
        <v>15</v>
      </c>
      <c r="B13" s="108">
        <v>0</v>
      </c>
      <c r="C13" s="108">
        <v>0</v>
      </c>
      <c r="D13" s="108">
        <v>0</v>
      </c>
      <c r="E13" s="144"/>
      <c r="F13" s="144"/>
      <c r="G13" s="28" t="s">
        <v>5</v>
      </c>
      <c r="H13" s="11" t="s">
        <v>6</v>
      </c>
      <c r="I13" s="11" t="s">
        <v>7</v>
      </c>
      <c r="J13" s="156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</row>
    <row r="14" spans="1:32" s="5" customFormat="1" ht="15" x14ac:dyDescent="0.25">
      <c r="A14" s="47" t="s">
        <v>16</v>
      </c>
      <c r="B14" s="108">
        <v>0</v>
      </c>
      <c r="C14" s="108">
        <v>0</v>
      </c>
      <c r="D14" s="108">
        <v>0</v>
      </c>
      <c r="E14" s="144"/>
      <c r="F14" s="144"/>
      <c r="G14" s="12"/>
      <c r="H14" s="21"/>
      <c r="I14" s="29"/>
      <c r="J14" s="156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</row>
    <row r="15" spans="1:32" s="5" customFormat="1" ht="15" x14ac:dyDescent="0.25">
      <c r="A15" s="47" t="s">
        <v>17</v>
      </c>
      <c r="B15" s="108">
        <v>0</v>
      </c>
      <c r="C15" s="108">
        <v>0</v>
      </c>
      <c r="D15" s="108">
        <v>0</v>
      </c>
      <c r="E15" s="144"/>
      <c r="F15" s="144"/>
      <c r="G15" s="49" t="s">
        <v>26</v>
      </c>
      <c r="H15" s="110">
        <v>0</v>
      </c>
      <c r="I15" s="110">
        <v>0</v>
      </c>
      <c r="J15" s="156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</row>
    <row r="16" spans="1:32" s="5" customFormat="1" ht="15" x14ac:dyDescent="0.25">
      <c r="A16" s="47" t="s">
        <v>18</v>
      </c>
      <c r="B16" s="108">
        <v>0</v>
      </c>
      <c r="C16" s="108">
        <v>0</v>
      </c>
      <c r="D16" s="108">
        <v>0</v>
      </c>
      <c r="E16" s="144"/>
      <c r="F16" s="144"/>
      <c r="G16" s="150"/>
      <c r="H16" s="151"/>
      <c r="I16" s="152"/>
      <c r="J16" s="156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</row>
    <row r="17" spans="1:26" s="5" customFormat="1" ht="15" x14ac:dyDescent="0.25">
      <c r="A17" s="47" t="s">
        <v>19</v>
      </c>
      <c r="B17" s="177">
        <v>0</v>
      </c>
      <c r="C17" s="176">
        <v>0</v>
      </c>
      <c r="D17" s="110">
        <v>0</v>
      </c>
      <c r="E17" s="144"/>
      <c r="F17" s="144"/>
      <c r="G17" s="150"/>
      <c r="H17" s="153"/>
      <c r="I17" s="152"/>
      <c r="J17" s="156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</row>
    <row r="18" spans="1:26" s="5" customFormat="1" ht="15.75" thickBot="1" x14ac:dyDescent="0.3">
      <c r="A18" s="173"/>
      <c r="B18" s="173"/>
      <c r="C18" s="174"/>
      <c r="D18" s="175"/>
      <c r="E18" s="144"/>
      <c r="F18" s="144"/>
      <c r="G18" s="150"/>
      <c r="H18" s="153"/>
      <c r="I18" s="152"/>
      <c r="J18" s="156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</row>
    <row r="19" spans="1:26" s="5" customFormat="1" ht="15" x14ac:dyDescent="0.25">
      <c r="A19" s="149"/>
      <c r="B19" s="149"/>
      <c r="C19" s="149"/>
      <c r="D19" s="149"/>
      <c r="E19" s="143"/>
      <c r="F19" s="143"/>
      <c r="G19" s="171" t="s">
        <v>260</v>
      </c>
      <c r="H19" s="172">
        <v>0</v>
      </c>
      <c r="I19" s="172">
        <v>0</v>
      </c>
      <c r="J19" s="156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</row>
    <row r="20" spans="1:26" s="5" customFormat="1" ht="13.5" thickBot="1" x14ac:dyDescent="0.25">
      <c r="A20" s="149"/>
      <c r="B20" s="142"/>
      <c r="C20" s="142"/>
      <c r="D20" s="146"/>
      <c r="E20" s="146"/>
      <c r="F20" s="146"/>
      <c r="G20" s="146"/>
      <c r="H20" s="139"/>
      <c r="I20" s="136"/>
      <c r="J20" s="146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</row>
    <row r="21" spans="1:26" x14ac:dyDescent="0.2">
      <c r="A21" s="16" t="s">
        <v>20</v>
      </c>
      <c r="B21" s="9" t="s">
        <v>95</v>
      </c>
      <c r="C21" s="13"/>
      <c r="D21" s="233" t="s">
        <v>256</v>
      </c>
      <c r="E21" s="146"/>
      <c r="F21" s="146"/>
      <c r="G21" s="16" t="s">
        <v>21</v>
      </c>
      <c r="H21" s="9" t="s">
        <v>95</v>
      </c>
      <c r="I21" s="60"/>
      <c r="J21" s="146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</row>
    <row r="22" spans="1:26" ht="13.5" thickBot="1" x14ac:dyDescent="0.25">
      <c r="A22" s="15" t="s">
        <v>5</v>
      </c>
      <c r="B22" s="11" t="s">
        <v>27</v>
      </c>
      <c r="C22" s="38" t="s">
        <v>7</v>
      </c>
      <c r="D22" s="234"/>
      <c r="E22" s="146"/>
      <c r="F22" s="146"/>
      <c r="G22" s="15" t="s">
        <v>5</v>
      </c>
      <c r="H22" s="11" t="s">
        <v>6</v>
      </c>
      <c r="I22" s="38" t="s">
        <v>7</v>
      </c>
      <c r="J22" s="146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</row>
    <row r="23" spans="1:26" ht="14.25" x14ac:dyDescent="0.2">
      <c r="A23" s="55"/>
      <c r="B23" s="3"/>
      <c r="C23" s="57"/>
      <c r="D23" s="123"/>
      <c r="E23" s="147"/>
      <c r="F23" s="147"/>
      <c r="G23" s="48"/>
      <c r="H23" s="7"/>
      <c r="I23" s="61"/>
      <c r="J23" s="146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</row>
    <row r="24" spans="1:26" ht="14.25" x14ac:dyDescent="0.2">
      <c r="A24" s="47" t="s">
        <v>10</v>
      </c>
      <c r="B24" s="108">
        <v>0</v>
      </c>
      <c r="C24" s="109">
        <v>0</v>
      </c>
      <c r="D24" s="109">
        <v>0</v>
      </c>
      <c r="E24" s="147"/>
      <c r="F24" s="147"/>
      <c r="G24" s="47" t="s">
        <v>22</v>
      </c>
      <c r="H24" s="108">
        <v>0</v>
      </c>
      <c r="I24" s="109">
        <v>0</v>
      </c>
      <c r="J24" s="146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</row>
    <row r="25" spans="1:26" ht="14.25" x14ac:dyDescent="0.2">
      <c r="A25" s="47" t="s">
        <v>9</v>
      </c>
      <c r="B25" s="108">
        <v>0</v>
      </c>
      <c r="C25" s="109">
        <v>0</v>
      </c>
      <c r="D25" s="109">
        <v>0</v>
      </c>
      <c r="E25" s="147"/>
      <c r="F25" s="147"/>
      <c r="G25" s="47" t="s">
        <v>10</v>
      </c>
      <c r="H25" s="108">
        <v>0</v>
      </c>
      <c r="I25" s="109">
        <v>0</v>
      </c>
      <c r="J25" s="146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</row>
    <row r="26" spans="1:26" ht="14.25" x14ac:dyDescent="0.2">
      <c r="A26" s="47" t="s">
        <v>8</v>
      </c>
      <c r="B26" s="108">
        <v>0</v>
      </c>
      <c r="C26" s="109">
        <v>0</v>
      </c>
      <c r="D26" s="109">
        <v>0</v>
      </c>
      <c r="E26" s="147"/>
      <c r="F26" s="147"/>
      <c r="G26" s="47" t="s">
        <v>9</v>
      </c>
      <c r="H26" s="108">
        <v>0</v>
      </c>
      <c r="I26" s="109">
        <v>0</v>
      </c>
      <c r="J26" s="146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</row>
    <row r="27" spans="1:26" ht="14.25" x14ac:dyDescent="0.2">
      <c r="A27" s="47" t="s">
        <v>11</v>
      </c>
      <c r="B27" s="108">
        <v>0</v>
      </c>
      <c r="C27" s="109">
        <v>0</v>
      </c>
      <c r="D27" s="109">
        <v>0</v>
      </c>
      <c r="E27" s="147"/>
      <c r="F27" s="147"/>
      <c r="G27" s="47" t="s">
        <v>12</v>
      </c>
      <c r="H27" s="108">
        <v>0</v>
      </c>
      <c r="I27" s="109">
        <v>0</v>
      </c>
      <c r="J27" s="146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</row>
    <row r="28" spans="1:26" ht="14.25" x14ac:dyDescent="0.2">
      <c r="A28" s="47" t="s">
        <v>12</v>
      </c>
      <c r="B28" s="108">
        <v>0</v>
      </c>
      <c r="C28" s="109">
        <v>0</v>
      </c>
      <c r="D28" s="109">
        <v>0</v>
      </c>
      <c r="E28" s="147"/>
      <c r="F28" s="147"/>
      <c r="G28" s="47" t="s">
        <v>8</v>
      </c>
      <c r="H28" s="108">
        <v>0</v>
      </c>
      <c r="I28" s="109">
        <v>0</v>
      </c>
      <c r="J28" s="146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</row>
    <row r="29" spans="1:26" ht="15" thickBot="1" x14ac:dyDescent="0.25">
      <c r="A29" s="47" t="s">
        <v>13</v>
      </c>
      <c r="B29" s="108">
        <v>0</v>
      </c>
      <c r="C29" s="109">
        <v>0</v>
      </c>
      <c r="D29" s="109">
        <v>0</v>
      </c>
      <c r="E29" s="147"/>
      <c r="F29" s="147"/>
      <c r="G29" s="59"/>
      <c r="H29" s="4"/>
      <c r="I29" s="62"/>
      <c r="J29" s="146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</row>
    <row r="30" spans="1:26" ht="14.25" x14ac:dyDescent="0.2">
      <c r="A30" s="47" t="s">
        <v>14</v>
      </c>
      <c r="B30" s="108">
        <v>0</v>
      </c>
      <c r="C30" s="109">
        <v>0</v>
      </c>
      <c r="D30" s="109">
        <v>0</v>
      </c>
      <c r="E30" s="147"/>
      <c r="F30" s="147"/>
      <c r="G30" s="146"/>
      <c r="H30" s="139"/>
      <c r="I30" s="136"/>
      <c r="J30" s="146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</row>
    <row r="31" spans="1:26" ht="15" thickBot="1" x14ac:dyDescent="0.25">
      <c r="A31" s="47" t="s">
        <v>15</v>
      </c>
      <c r="B31" s="108">
        <v>0</v>
      </c>
      <c r="C31" s="109">
        <v>0</v>
      </c>
      <c r="D31" s="109">
        <v>0</v>
      </c>
      <c r="E31" s="147"/>
      <c r="F31" s="147"/>
      <c r="G31" s="148"/>
      <c r="H31" s="154"/>
      <c r="I31" s="133"/>
      <c r="J31" s="146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</row>
    <row r="32" spans="1:26" ht="14.25" x14ac:dyDescent="0.2">
      <c r="A32" s="47" t="s">
        <v>16</v>
      </c>
      <c r="B32" s="108">
        <v>0</v>
      </c>
      <c r="C32" s="109">
        <v>0</v>
      </c>
      <c r="D32" s="109">
        <v>0</v>
      </c>
      <c r="E32" s="147"/>
      <c r="F32" s="147"/>
      <c r="G32" s="16" t="s">
        <v>93</v>
      </c>
      <c r="H32" s="9" t="s">
        <v>95</v>
      </c>
      <c r="I32" s="13"/>
      <c r="J32" s="146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</row>
    <row r="33" spans="1:26" ht="15" thickBot="1" x14ac:dyDescent="0.25">
      <c r="A33" s="47" t="s">
        <v>17</v>
      </c>
      <c r="B33" s="108">
        <v>0</v>
      </c>
      <c r="C33" s="109">
        <v>0</v>
      </c>
      <c r="D33" s="109">
        <v>0</v>
      </c>
      <c r="E33" s="147"/>
      <c r="F33" s="147"/>
      <c r="G33" s="23" t="s">
        <v>5</v>
      </c>
      <c r="H33" s="10" t="s">
        <v>27</v>
      </c>
      <c r="I33" s="39" t="s">
        <v>7</v>
      </c>
      <c r="J33" s="146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</row>
    <row r="34" spans="1:26" ht="14.25" x14ac:dyDescent="0.2">
      <c r="A34" s="47" t="s">
        <v>18</v>
      </c>
      <c r="B34" s="108">
        <v>0</v>
      </c>
      <c r="C34" s="109">
        <v>0</v>
      </c>
      <c r="D34" s="109">
        <v>0</v>
      </c>
      <c r="E34" s="147"/>
      <c r="F34" s="147"/>
      <c r="G34" s="55"/>
      <c r="H34" s="3"/>
      <c r="I34" s="57"/>
      <c r="J34" s="146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</row>
    <row r="35" spans="1:26" ht="15" thickBot="1" x14ac:dyDescent="0.25">
      <c r="A35" s="47" t="s">
        <v>19</v>
      </c>
      <c r="B35" s="180">
        <v>0</v>
      </c>
      <c r="C35" s="181">
        <v>0</v>
      </c>
      <c r="D35" s="181">
        <v>0</v>
      </c>
      <c r="E35" s="147"/>
      <c r="F35" s="147"/>
      <c r="G35" s="48" t="s">
        <v>37</v>
      </c>
      <c r="H35" s="108">
        <v>0</v>
      </c>
      <c r="I35" s="109">
        <v>0</v>
      </c>
      <c r="J35" s="146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</row>
    <row r="36" spans="1:26" ht="15" thickBot="1" x14ac:dyDescent="0.25">
      <c r="A36" s="169"/>
      <c r="B36" s="178"/>
      <c r="C36" s="178"/>
      <c r="D36" s="179"/>
      <c r="E36" s="147"/>
      <c r="F36" s="147"/>
      <c r="G36" s="48" t="s">
        <v>38</v>
      </c>
      <c r="H36" s="108">
        <v>0</v>
      </c>
      <c r="I36" s="109">
        <v>0</v>
      </c>
      <c r="J36" s="146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</row>
    <row r="37" spans="1:26" ht="14.25" x14ac:dyDescent="0.2">
      <c r="A37" s="149"/>
      <c r="B37" s="139"/>
      <c r="C37" s="139"/>
      <c r="D37" s="143"/>
      <c r="E37" s="147"/>
      <c r="F37" s="147"/>
      <c r="G37" s="48" t="s">
        <v>39</v>
      </c>
      <c r="H37" s="108">
        <v>0</v>
      </c>
      <c r="I37" s="109">
        <v>0</v>
      </c>
      <c r="J37" s="146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</row>
    <row r="38" spans="1:26" ht="15" thickBot="1" x14ac:dyDescent="0.25">
      <c r="A38" s="22"/>
      <c r="B38" s="17"/>
      <c r="C38" s="17"/>
      <c r="D38" s="18"/>
      <c r="E38" s="147"/>
      <c r="F38" s="147"/>
      <c r="G38" s="48" t="s">
        <v>10</v>
      </c>
      <c r="H38" s="108">
        <v>0</v>
      </c>
      <c r="I38" s="109">
        <v>0</v>
      </c>
      <c r="J38" s="146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</row>
    <row r="39" spans="1:26" ht="13.5" thickBot="1" x14ac:dyDescent="0.25">
      <c r="A39" s="16" t="s">
        <v>23</v>
      </c>
      <c r="B39" s="9" t="s">
        <v>95</v>
      </c>
      <c r="C39" s="60"/>
      <c r="D39" s="233" t="s">
        <v>256</v>
      </c>
      <c r="E39" s="146"/>
      <c r="F39" s="146"/>
      <c r="G39" s="56"/>
      <c r="H39" s="4"/>
      <c r="I39" s="58"/>
      <c r="J39" s="146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</row>
    <row r="40" spans="1:26" ht="13.5" thickBot="1" x14ac:dyDescent="0.25">
      <c r="A40" s="15" t="s">
        <v>5</v>
      </c>
      <c r="B40" s="11" t="s">
        <v>6</v>
      </c>
      <c r="C40" s="38" t="s">
        <v>7</v>
      </c>
      <c r="D40" s="234"/>
      <c r="E40" s="146"/>
      <c r="F40" s="146"/>
      <c r="G40" s="146"/>
      <c r="H40" s="154"/>
      <c r="I40" s="133"/>
      <c r="J40" s="146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</row>
    <row r="41" spans="1:26" ht="13.5" thickBot="1" x14ac:dyDescent="0.25">
      <c r="A41" s="48"/>
      <c r="B41" s="7"/>
      <c r="C41" s="61"/>
      <c r="D41" s="123"/>
      <c r="E41" s="146"/>
      <c r="F41" s="146"/>
      <c r="G41" s="146"/>
      <c r="H41" s="154"/>
      <c r="I41" s="133"/>
      <c r="J41" s="148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</row>
    <row r="42" spans="1:26" ht="13.5" thickBot="1" x14ac:dyDescent="0.25">
      <c r="A42" s="49" t="s">
        <v>10</v>
      </c>
      <c r="B42" s="108">
        <v>0</v>
      </c>
      <c r="C42" s="109">
        <v>0</v>
      </c>
      <c r="D42" s="109">
        <v>0</v>
      </c>
      <c r="E42" s="146"/>
      <c r="F42" s="146"/>
      <c r="G42" s="27"/>
      <c r="H42" s="9"/>
      <c r="I42" s="133"/>
      <c r="J42" s="148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</row>
    <row r="43" spans="1:26" ht="13.5" thickBot="1" x14ac:dyDescent="0.25">
      <c r="A43" s="49" t="s">
        <v>24</v>
      </c>
      <c r="B43" s="108">
        <v>0</v>
      </c>
      <c r="C43" s="109">
        <v>0</v>
      </c>
      <c r="D43" s="109">
        <v>0</v>
      </c>
      <c r="E43" s="146"/>
      <c r="F43" s="146"/>
      <c r="G43" s="15" t="s">
        <v>3</v>
      </c>
      <c r="H43" s="54" t="s">
        <v>6</v>
      </c>
      <c r="I43" s="133"/>
      <c r="J43" s="148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</row>
    <row r="44" spans="1:26" x14ac:dyDescent="0.2">
      <c r="A44" s="49" t="s">
        <v>8</v>
      </c>
      <c r="B44" s="108">
        <v>0</v>
      </c>
      <c r="C44" s="109">
        <v>0</v>
      </c>
      <c r="D44" s="109">
        <v>0</v>
      </c>
      <c r="E44" s="146"/>
      <c r="F44" s="146"/>
      <c r="G44" s="48"/>
      <c r="H44" s="7"/>
      <c r="I44" s="133"/>
      <c r="J44" s="148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</row>
    <row r="45" spans="1:26" x14ac:dyDescent="0.2">
      <c r="A45" s="49" t="s">
        <v>25</v>
      </c>
      <c r="B45" s="108">
        <v>0</v>
      </c>
      <c r="C45" s="109">
        <v>0</v>
      </c>
      <c r="D45" s="109">
        <v>0</v>
      </c>
      <c r="E45" s="146"/>
      <c r="F45" s="146"/>
      <c r="G45" s="48" t="s">
        <v>36</v>
      </c>
      <c r="H45" s="108">
        <v>0</v>
      </c>
      <c r="I45" s="133"/>
      <c r="J45" s="148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</row>
    <row r="46" spans="1:26" ht="13.5" thickBot="1" x14ac:dyDescent="0.25">
      <c r="A46" s="49" t="s">
        <v>13</v>
      </c>
      <c r="B46" s="108">
        <v>0</v>
      </c>
      <c r="C46" s="109">
        <v>0</v>
      </c>
      <c r="D46" s="109">
        <v>0</v>
      </c>
      <c r="E46" s="146"/>
      <c r="F46" s="146"/>
      <c r="G46" s="51"/>
      <c r="H46" s="53"/>
      <c r="I46" s="133"/>
      <c r="J46" s="148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</row>
    <row r="47" spans="1:26" ht="13.5" thickBot="1" x14ac:dyDescent="0.25">
      <c r="A47" s="49" t="s">
        <v>19</v>
      </c>
      <c r="B47" s="108">
        <v>0</v>
      </c>
      <c r="C47" s="109">
        <v>0</v>
      </c>
      <c r="D47" s="109">
        <v>0</v>
      </c>
      <c r="E47" s="146"/>
      <c r="F47" s="146"/>
      <c r="H47" s="1"/>
      <c r="I47" s="139"/>
      <c r="J47" s="148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</row>
    <row r="48" spans="1:26" ht="13.5" thickBot="1" x14ac:dyDescent="0.25">
      <c r="A48" s="59"/>
      <c r="B48" s="4"/>
      <c r="C48" s="63"/>
      <c r="D48" s="124"/>
      <c r="E48" s="146"/>
      <c r="F48" s="146"/>
      <c r="G48" s="16" t="s">
        <v>45</v>
      </c>
      <c r="H48" s="9" t="s">
        <v>94</v>
      </c>
      <c r="I48" s="52"/>
      <c r="J48" s="167" t="s">
        <v>264</v>
      </c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</row>
    <row r="49" spans="1:26" ht="13.5" thickBot="1" x14ac:dyDescent="0.25">
      <c r="D49" s="1"/>
      <c r="E49" s="146"/>
      <c r="F49" s="146"/>
      <c r="G49" s="15" t="s">
        <v>41</v>
      </c>
      <c r="H49" s="11" t="s">
        <v>46</v>
      </c>
      <c r="I49" s="40" t="s">
        <v>31</v>
      </c>
      <c r="J49" s="146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</row>
    <row r="50" spans="1:26" x14ac:dyDescent="0.2">
      <c r="A50" s="16" t="s">
        <v>92</v>
      </c>
      <c r="B50" s="9" t="s">
        <v>95</v>
      </c>
      <c r="C50" s="13"/>
      <c r="D50" s="13"/>
      <c r="E50" s="148"/>
      <c r="F50" s="148"/>
      <c r="G50" s="55"/>
      <c r="H50" s="163"/>
      <c r="I50" s="65"/>
      <c r="J50" s="146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</row>
    <row r="51" spans="1:26" ht="13.5" thickBot="1" x14ac:dyDescent="0.25">
      <c r="A51" s="23" t="s">
        <v>5</v>
      </c>
      <c r="B51" s="10" t="s">
        <v>27</v>
      </c>
      <c r="C51" s="39" t="s">
        <v>7</v>
      </c>
      <c r="D51" s="39" t="s">
        <v>256</v>
      </c>
      <c r="E51" s="148"/>
      <c r="F51" s="148"/>
      <c r="G51" s="48" t="s">
        <v>42</v>
      </c>
      <c r="H51" s="111">
        <v>0</v>
      </c>
      <c r="I51" s="112">
        <v>0</v>
      </c>
      <c r="J51" s="146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</row>
    <row r="52" spans="1:26" x14ac:dyDescent="0.2">
      <c r="A52" s="55"/>
      <c r="B52" s="3"/>
      <c r="C52" s="57"/>
      <c r="D52" s="57"/>
      <c r="E52" s="148"/>
      <c r="F52" s="148"/>
      <c r="G52" s="48" t="s">
        <v>47</v>
      </c>
      <c r="H52" s="111">
        <v>0</v>
      </c>
      <c r="I52" s="111">
        <v>0</v>
      </c>
      <c r="J52" s="146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</row>
    <row r="53" spans="1:26" x14ac:dyDescent="0.2">
      <c r="A53" s="48" t="s">
        <v>40</v>
      </c>
      <c r="B53" s="108">
        <v>0</v>
      </c>
      <c r="C53" s="109">
        <v>0</v>
      </c>
      <c r="D53" s="109">
        <v>0</v>
      </c>
      <c r="E53" s="148"/>
      <c r="F53" s="148"/>
      <c r="G53" s="48" t="s">
        <v>43</v>
      </c>
      <c r="H53" s="111">
        <v>0</v>
      </c>
      <c r="I53" s="111">
        <v>0</v>
      </c>
      <c r="J53" s="146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</row>
    <row r="54" spans="1:26" ht="13.5" thickBot="1" x14ac:dyDescent="0.25">
      <c r="A54" s="48" t="s">
        <v>10</v>
      </c>
      <c r="B54" s="108">
        <v>0</v>
      </c>
      <c r="C54" s="109">
        <v>0</v>
      </c>
      <c r="D54" s="109">
        <v>0</v>
      </c>
      <c r="E54" s="148"/>
      <c r="F54" s="148"/>
      <c r="G54" s="48" t="s">
        <v>44</v>
      </c>
      <c r="H54" s="111">
        <v>0</v>
      </c>
      <c r="I54" s="111">
        <v>0</v>
      </c>
      <c r="J54" s="146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</row>
    <row r="55" spans="1:26" ht="13.5" thickBot="1" x14ac:dyDescent="0.25">
      <c r="A55" s="56"/>
      <c r="B55" s="4"/>
      <c r="C55" s="58"/>
      <c r="D55" s="58"/>
      <c r="E55" s="148"/>
      <c r="F55" s="148"/>
      <c r="G55" s="48" t="s">
        <v>48</v>
      </c>
      <c r="H55" s="111">
        <v>0</v>
      </c>
      <c r="I55" s="111">
        <v>0</v>
      </c>
      <c r="J55" s="165">
        <v>0</v>
      </c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</row>
    <row r="56" spans="1:26" ht="39" thickBot="1" x14ac:dyDescent="0.25">
      <c r="E56" s="148"/>
      <c r="F56" s="148"/>
      <c r="G56" s="122" t="s">
        <v>134</v>
      </c>
      <c r="H56" s="132">
        <v>0</v>
      </c>
      <c r="I56" s="132">
        <v>0</v>
      </c>
      <c r="J56" s="146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</row>
    <row r="57" spans="1:26" x14ac:dyDescent="0.2">
      <c r="A57" s="16" t="s">
        <v>50</v>
      </c>
      <c r="B57" s="9" t="s">
        <v>72</v>
      </c>
      <c r="C57" s="9" t="s">
        <v>106</v>
      </c>
      <c r="D57" s="71"/>
      <c r="E57" s="13"/>
      <c r="F57" s="148"/>
      <c r="G57" s="48" t="s">
        <v>135</v>
      </c>
      <c r="H57" s="111">
        <v>0</v>
      </c>
      <c r="I57" s="111">
        <v>0</v>
      </c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</row>
    <row r="58" spans="1:26" ht="13.5" thickBot="1" x14ac:dyDescent="0.25">
      <c r="A58" s="15" t="s">
        <v>5</v>
      </c>
      <c r="B58" s="11" t="s">
        <v>32</v>
      </c>
      <c r="C58" s="11" t="s">
        <v>32</v>
      </c>
      <c r="D58" s="72" t="s">
        <v>31</v>
      </c>
      <c r="E58" s="39" t="s">
        <v>7</v>
      </c>
      <c r="F58" s="148"/>
      <c r="G58" s="48" t="s">
        <v>131</v>
      </c>
      <c r="H58" s="111">
        <v>0</v>
      </c>
      <c r="I58" s="111">
        <v>0</v>
      </c>
      <c r="J58" s="133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</row>
    <row r="59" spans="1:26" ht="13.5" thickBot="1" x14ac:dyDescent="0.25">
      <c r="A59" s="55"/>
      <c r="B59" s="3"/>
      <c r="C59" s="57"/>
      <c r="D59" s="65"/>
      <c r="E59" s="188"/>
      <c r="F59" s="148"/>
      <c r="G59" s="59" t="s">
        <v>136</v>
      </c>
      <c r="H59" s="131">
        <v>0</v>
      </c>
      <c r="I59" s="131">
        <v>0</v>
      </c>
      <c r="J59" s="133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</row>
    <row r="60" spans="1:26" x14ac:dyDescent="0.2">
      <c r="A60" s="47" t="s">
        <v>28</v>
      </c>
      <c r="B60" s="108">
        <v>0</v>
      </c>
      <c r="C60" s="108">
        <v>0</v>
      </c>
      <c r="D60" s="109">
        <v>0</v>
      </c>
      <c r="E60" s="112">
        <v>0</v>
      </c>
      <c r="F60" s="148"/>
      <c r="J60" s="133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</row>
    <row r="61" spans="1:26" ht="13.5" thickBot="1" x14ac:dyDescent="0.25">
      <c r="A61" s="47" t="s">
        <v>29</v>
      </c>
      <c r="B61" s="108">
        <v>0</v>
      </c>
      <c r="C61" s="108">
        <v>0</v>
      </c>
      <c r="D61" s="109">
        <v>0</v>
      </c>
      <c r="E61" s="112">
        <v>0</v>
      </c>
      <c r="F61" s="148"/>
      <c r="G61" s="148"/>
      <c r="H61" s="154"/>
      <c r="I61" s="133"/>
      <c r="J61" s="133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</row>
    <row r="62" spans="1:26" ht="39" thickBot="1" x14ac:dyDescent="0.25">
      <c r="A62" s="47" t="s">
        <v>34</v>
      </c>
      <c r="B62" s="108">
        <v>0</v>
      </c>
      <c r="C62" s="108">
        <v>0</v>
      </c>
      <c r="D62" s="109">
        <v>0</v>
      </c>
      <c r="E62" s="112">
        <v>0</v>
      </c>
      <c r="F62" s="148"/>
      <c r="G62" s="148"/>
      <c r="H62" s="166" t="s">
        <v>261</v>
      </c>
      <c r="I62" s="167" t="s">
        <v>262</v>
      </c>
      <c r="J62" s="133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</row>
    <row r="63" spans="1:26" ht="13.5" thickBot="1" x14ac:dyDescent="0.25">
      <c r="A63" s="47" t="s">
        <v>30</v>
      </c>
      <c r="B63" s="108">
        <v>0</v>
      </c>
      <c r="C63" s="108">
        <v>0</v>
      </c>
      <c r="D63" s="109">
        <v>0</v>
      </c>
      <c r="E63" s="112">
        <v>0</v>
      </c>
      <c r="F63" s="148"/>
      <c r="G63" s="164" t="s">
        <v>137</v>
      </c>
      <c r="H63" s="165">
        <v>0</v>
      </c>
      <c r="I63" s="165">
        <v>0</v>
      </c>
      <c r="J63" s="133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</row>
    <row r="64" spans="1:26" ht="13.5" thickBot="1" x14ac:dyDescent="0.25">
      <c r="A64" s="47" t="s">
        <v>33</v>
      </c>
      <c r="B64" s="108">
        <v>0</v>
      </c>
      <c r="C64" s="108">
        <v>0</v>
      </c>
      <c r="D64" s="109">
        <v>0</v>
      </c>
      <c r="E64" s="112">
        <v>0</v>
      </c>
      <c r="F64" s="148"/>
      <c r="G64" s="148"/>
      <c r="H64" s="154"/>
      <c r="I64" s="133"/>
      <c r="J64" s="133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</row>
    <row r="65" spans="1:26" ht="26.25" thickBot="1" x14ac:dyDescent="0.25">
      <c r="A65" s="64"/>
      <c r="B65" s="26"/>
      <c r="C65" s="63"/>
      <c r="D65" s="66"/>
      <c r="E65" s="189"/>
      <c r="F65" s="148"/>
      <c r="G65" s="168" t="s">
        <v>263</v>
      </c>
      <c r="H65" s="165"/>
      <c r="I65" s="165"/>
      <c r="J65" s="133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</row>
    <row r="66" spans="1:26" ht="13.5" thickBot="1" x14ac:dyDescent="0.25">
      <c r="E66" s="154"/>
      <c r="F66" s="148"/>
      <c r="G66" s="148"/>
      <c r="H66" s="154"/>
      <c r="I66" s="133"/>
      <c r="J66" s="148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</row>
    <row r="67" spans="1:26" ht="13.5" thickBot="1" x14ac:dyDescent="0.25">
      <c r="A67" s="32" t="s">
        <v>49</v>
      </c>
      <c r="B67" s="9" t="s">
        <v>72</v>
      </c>
      <c r="C67" s="9" t="s">
        <v>106</v>
      </c>
      <c r="D67" s="9"/>
      <c r="E67" s="25"/>
      <c r="F67" s="148"/>
      <c r="G67" s="148"/>
      <c r="H67" s="148"/>
      <c r="I67" s="154"/>
      <c r="J67" s="133"/>
      <c r="K67" s="148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</row>
    <row r="68" spans="1:26" ht="26.25" thickBot="1" x14ac:dyDescent="0.25">
      <c r="A68" s="15" t="s">
        <v>5</v>
      </c>
      <c r="B68" s="54" t="s">
        <v>32</v>
      </c>
      <c r="C68" s="54" t="s">
        <v>32</v>
      </c>
      <c r="D68" s="70" t="s">
        <v>107</v>
      </c>
      <c r="E68" s="40" t="s">
        <v>108</v>
      </c>
      <c r="F68" s="148"/>
      <c r="G68" s="148"/>
      <c r="H68" s="148"/>
      <c r="I68" s="154"/>
      <c r="J68" s="133"/>
      <c r="K68" s="148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</row>
    <row r="69" spans="1:26" x14ac:dyDescent="0.2">
      <c r="A69" s="50"/>
      <c r="B69" s="69"/>
      <c r="C69" s="41"/>
      <c r="D69" s="41"/>
      <c r="E69" s="67"/>
      <c r="F69" s="148"/>
      <c r="G69" s="148"/>
      <c r="H69" s="148"/>
      <c r="I69" s="154"/>
      <c r="J69" s="133"/>
      <c r="K69" s="148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</row>
    <row r="70" spans="1:26" x14ac:dyDescent="0.2">
      <c r="A70" s="47" t="s">
        <v>28</v>
      </c>
      <c r="B70" s="108">
        <v>0</v>
      </c>
      <c r="C70" s="108">
        <v>0</v>
      </c>
      <c r="D70" s="108">
        <v>0</v>
      </c>
      <c r="E70" s="109">
        <v>0</v>
      </c>
      <c r="F70" s="148"/>
      <c r="G70" s="148"/>
      <c r="H70" s="148"/>
      <c r="I70" s="154"/>
      <c r="J70" s="133"/>
      <c r="K70" s="148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</row>
    <row r="71" spans="1:26" x14ac:dyDescent="0.2">
      <c r="A71" s="47" t="s">
        <v>29</v>
      </c>
      <c r="B71" s="108">
        <v>0</v>
      </c>
      <c r="C71" s="108">
        <v>0</v>
      </c>
      <c r="D71" s="108">
        <v>0</v>
      </c>
      <c r="E71" s="109">
        <v>0</v>
      </c>
      <c r="F71" s="148"/>
      <c r="G71" s="148"/>
      <c r="H71" s="148"/>
      <c r="I71" s="154"/>
      <c r="J71" s="133"/>
      <c r="K71" s="148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</row>
    <row r="72" spans="1:26" x14ac:dyDescent="0.2">
      <c r="A72" s="47" t="s">
        <v>30</v>
      </c>
      <c r="B72" s="108">
        <v>0</v>
      </c>
      <c r="C72" s="108">
        <v>0</v>
      </c>
      <c r="D72" s="108">
        <v>0</v>
      </c>
      <c r="E72" s="109">
        <v>0</v>
      </c>
      <c r="F72" s="148"/>
      <c r="G72" s="148"/>
      <c r="H72" s="148"/>
      <c r="I72" s="154"/>
      <c r="J72" s="133"/>
      <c r="K72" s="148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</row>
    <row r="73" spans="1:26" x14ac:dyDescent="0.2">
      <c r="A73" s="47" t="s">
        <v>33</v>
      </c>
      <c r="B73" s="108">
        <v>0</v>
      </c>
      <c r="C73" s="108">
        <v>0</v>
      </c>
      <c r="D73" s="108">
        <v>0</v>
      </c>
      <c r="E73" s="109">
        <v>0</v>
      </c>
      <c r="F73" s="148"/>
      <c r="G73" s="148"/>
      <c r="H73" s="148"/>
      <c r="I73" s="154"/>
      <c r="J73" s="133"/>
      <c r="K73" s="148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</row>
    <row r="74" spans="1:26" x14ac:dyDescent="0.2">
      <c r="A74" s="201" t="s">
        <v>35</v>
      </c>
      <c r="B74" s="202">
        <v>0</v>
      </c>
      <c r="C74" s="202">
        <v>0</v>
      </c>
      <c r="D74" s="202">
        <v>0</v>
      </c>
      <c r="E74" s="203">
        <v>0</v>
      </c>
      <c r="F74" s="148"/>
      <c r="G74" s="148"/>
      <c r="H74" s="148"/>
      <c r="I74" s="154"/>
      <c r="J74" s="133"/>
      <c r="K74" s="148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</row>
    <row r="75" spans="1:26" ht="13.5" thickBot="1" x14ac:dyDescent="0.25">
      <c r="A75" s="47"/>
      <c r="B75" s="45"/>
      <c r="C75" s="45"/>
      <c r="D75" s="45"/>
      <c r="E75" s="45"/>
      <c r="F75" s="148"/>
      <c r="G75" s="148"/>
      <c r="H75" s="148"/>
      <c r="I75" s="154"/>
      <c r="J75" s="133"/>
      <c r="K75" s="148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</row>
    <row r="76" spans="1:26" ht="13.5" thickBot="1" x14ac:dyDescent="0.25">
      <c r="A76" s="47"/>
      <c r="B76" s="152"/>
      <c r="C76" s="45"/>
      <c r="D76" s="45"/>
      <c r="E76" s="170"/>
      <c r="F76" s="148"/>
      <c r="G76" s="148"/>
      <c r="H76" s="148"/>
      <c r="I76" s="154"/>
      <c r="J76" s="133"/>
      <c r="K76" s="148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</row>
    <row r="77" spans="1:26" ht="26.25" thickBot="1" x14ac:dyDescent="0.25">
      <c r="A77" s="182" t="s">
        <v>266</v>
      </c>
      <c r="B77" s="183">
        <v>0</v>
      </c>
      <c r="C77" s="45"/>
      <c r="D77" s="45"/>
      <c r="E77" s="68"/>
      <c r="F77" s="148"/>
      <c r="G77" s="148"/>
      <c r="H77" s="148"/>
      <c r="I77" s="154"/>
      <c r="J77" s="133"/>
      <c r="K77" s="148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</row>
    <row r="78" spans="1:26" x14ac:dyDescent="0.2">
      <c r="A78" s="92"/>
      <c r="B78" s="160"/>
      <c r="C78" s="160"/>
      <c r="D78" s="148"/>
      <c r="E78" s="154"/>
      <c r="F78" s="154"/>
      <c r="G78" s="154"/>
      <c r="H78" s="148"/>
      <c r="I78" s="133"/>
      <c r="J78" s="148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</row>
    <row r="79" spans="1:26" x14ac:dyDescent="0.2">
      <c r="A79" s="92"/>
      <c r="B79" s="160"/>
      <c r="C79" s="160"/>
      <c r="D79" s="148"/>
      <c r="E79" s="148"/>
      <c r="F79" s="148"/>
      <c r="G79" s="154"/>
      <c r="H79" s="148"/>
      <c r="I79" s="133"/>
      <c r="J79" s="148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</row>
    <row r="80" spans="1:26" x14ac:dyDescent="0.2">
      <c r="A80" s="105" t="s">
        <v>270</v>
      </c>
      <c r="B80" s="105"/>
      <c r="C80" s="105"/>
      <c r="D80" s="105"/>
      <c r="E80" s="105"/>
      <c r="F80" s="105"/>
      <c r="G80" s="105"/>
      <c r="H80" s="105"/>
      <c r="I80" s="133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</row>
    <row r="81" spans="1:26" ht="12.75" customHeight="1" x14ac:dyDescent="0.2">
      <c r="A81" s="105" t="s">
        <v>105</v>
      </c>
      <c r="B81" s="105"/>
      <c r="C81" s="105"/>
      <c r="D81" s="105"/>
      <c r="E81" s="105"/>
      <c r="F81" s="105"/>
      <c r="G81" s="105"/>
      <c r="H81" s="105"/>
      <c r="I81" s="133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</row>
    <row r="82" spans="1:26" x14ac:dyDescent="0.2">
      <c r="A82" s="105" t="s">
        <v>257</v>
      </c>
      <c r="B82" s="105"/>
      <c r="C82" s="105"/>
      <c r="D82" s="105"/>
      <c r="E82" s="105"/>
      <c r="F82" s="105"/>
      <c r="G82" s="105"/>
      <c r="H82" s="105"/>
      <c r="I82" s="103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</row>
    <row r="83" spans="1:26" x14ac:dyDescent="0.2">
      <c r="A83" s="105" t="s">
        <v>91</v>
      </c>
      <c r="B83" s="105"/>
      <c r="C83" s="105"/>
      <c r="D83" s="105"/>
      <c r="E83" s="105"/>
      <c r="F83" s="105"/>
      <c r="G83" s="105"/>
      <c r="H83" s="105"/>
      <c r="I83" s="103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</row>
    <row r="84" spans="1:26" x14ac:dyDescent="0.2">
      <c r="A84" s="92"/>
      <c r="B84" s="160"/>
      <c r="C84" s="160"/>
      <c r="D84" s="148"/>
      <c r="E84" s="148"/>
      <c r="F84" s="148"/>
      <c r="G84" s="154"/>
      <c r="H84" s="148"/>
      <c r="I84" s="133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</row>
    <row r="85" spans="1:26" x14ac:dyDescent="0.2">
      <c r="A85" s="92"/>
      <c r="B85" s="160"/>
      <c r="C85" s="160"/>
      <c r="D85" s="148"/>
      <c r="E85" s="148"/>
      <c r="F85" s="148"/>
      <c r="G85" s="154"/>
      <c r="H85" s="148"/>
      <c r="I85" s="133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</row>
    <row r="86" spans="1:26" x14ac:dyDescent="0.2">
      <c r="A86" s="92"/>
      <c r="B86" s="160"/>
      <c r="C86" s="160"/>
      <c r="D86" s="148"/>
      <c r="E86" s="148"/>
      <c r="F86" s="148"/>
      <c r="G86" s="154"/>
      <c r="H86" s="148"/>
      <c r="I86" s="133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</row>
    <row r="87" spans="1:26" x14ac:dyDescent="0.2">
      <c r="A87" s="92"/>
      <c r="B87" s="160"/>
      <c r="C87" s="160"/>
      <c r="D87" s="148"/>
      <c r="E87" s="148"/>
      <c r="F87" s="148"/>
      <c r="G87" s="154"/>
      <c r="H87" s="148"/>
      <c r="I87" s="133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</row>
    <row r="88" spans="1:26" x14ac:dyDescent="0.2">
      <c r="A88" s="92"/>
      <c r="B88" s="160"/>
      <c r="C88" s="160"/>
      <c r="D88" s="148"/>
      <c r="E88" s="148"/>
      <c r="F88" s="148"/>
      <c r="G88" s="154"/>
      <c r="H88" s="148"/>
      <c r="I88" s="133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</row>
    <row r="89" spans="1:26" x14ac:dyDescent="0.2">
      <c r="A89" s="92"/>
      <c r="B89" s="160"/>
      <c r="C89" s="160"/>
      <c r="D89" s="148"/>
      <c r="E89" s="148"/>
      <c r="F89" s="148"/>
      <c r="G89" s="154"/>
      <c r="H89" s="148"/>
      <c r="I89" s="133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</row>
    <row r="90" spans="1:26" x14ac:dyDescent="0.2">
      <c r="A90" s="92"/>
      <c r="B90" s="160"/>
      <c r="C90" s="160"/>
      <c r="D90" s="148"/>
      <c r="E90" s="148"/>
      <c r="F90" s="148"/>
      <c r="G90" s="154"/>
      <c r="H90" s="148"/>
      <c r="I90" s="133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</row>
    <row r="91" spans="1:26" x14ac:dyDescent="0.2">
      <c r="A91" s="92"/>
      <c r="B91" s="160"/>
      <c r="C91" s="160"/>
      <c r="D91" s="148"/>
      <c r="E91" s="148"/>
      <c r="F91" s="148"/>
      <c r="G91" s="154"/>
      <c r="H91" s="148"/>
      <c r="I91" s="133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</row>
    <row r="92" spans="1:26" x14ac:dyDescent="0.2">
      <c r="A92" s="92"/>
      <c r="B92" s="160"/>
      <c r="C92" s="160"/>
      <c r="D92" s="148"/>
      <c r="E92" s="148"/>
      <c r="F92" s="148"/>
      <c r="G92" s="148"/>
      <c r="H92" s="154"/>
      <c r="I92" s="133"/>
      <c r="J92" s="148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</row>
    <row r="93" spans="1:26" x14ac:dyDescent="0.2">
      <c r="A93" s="92"/>
      <c r="B93" s="160"/>
      <c r="C93" s="160"/>
      <c r="D93" s="148"/>
      <c r="E93" s="148"/>
      <c r="F93" s="148"/>
      <c r="G93" s="148"/>
      <c r="H93" s="154"/>
      <c r="I93" s="133"/>
      <c r="J93" s="148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</row>
    <row r="94" spans="1:26" x14ac:dyDescent="0.2">
      <c r="A94" s="92"/>
      <c r="B94" s="160"/>
      <c r="C94" s="160"/>
      <c r="D94" s="148"/>
      <c r="E94" s="148"/>
      <c r="F94" s="148"/>
      <c r="G94" s="148"/>
      <c r="H94" s="154"/>
      <c r="I94" s="133"/>
      <c r="J94" s="148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</row>
    <row r="95" spans="1:26" x14ac:dyDescent="0.2">
      <c r="A95" s="92"/>
      <c r="B95" s="160"/>
      <c r="C95" s="160"/>
      <c r="D95" s="148"/>
      <c r="E95" s="148"/>
      <c r="F95" s="148"/>
      <c r="G95" s="148"/>
      <c r="H95" s="154"/>
      <c r="I95" s="133"/>
      <c r="J95" s="148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</row>
    <row r="96" spans="1:26" x14ac:dyDescent="0.2">
      <c r="A96" s="92"/>
      <c r="B96" s="160"/>
      <c r="C96" s="160"/>
      <c r="D96" s="148"/>
      <c r="E96" s="148"/>
      <c r="F96" s="148"/>
      <c r="G96" s="148"/>
      <c r="H96" s="154"/>
      <c r="I96" s="133"/>
      <c r="J96" s="148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</row>
    <row r="97" spans="1:27" x14ac:dyDescent="0.2">
      <c r="A97" s="92"/>
      <c r="B97" s="160"/>
      <c r="C97" s="160"/>
      <c r="D97" s="148"/>
      <c r="E97" s="148"/>
      <c r="F97" s="148"/>
      <c r="G97" s="148"/>
      <c r="H97" s="154"/>
      <c r="I97" s="133"/>
      <c r="J97" s="148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</row>
    <row r="98" spans="1:27" x14ac:dyDescent="0.2">
      <c r="A98" s="92"/>
      <c r="B98" s="160"/>
      <c r="C98" s="160"/>
      <c r="D98" s="148"/>
      <c r="E98" s="148"/>
      <c r="F98" s="148"/>
      <c r="G98" s="148"/>
      <c r="H98" s="154"/>
      <c r="I98" s="133"/>
      <c r="J98" s="148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</row>
    <row r="99" spans="1:27" x14ac:dyDescent="0.2">
      <c r="A99" s="92"/>
      <c r="B99" s="160"/>
      <c r="C99" s="160"/>
      <c r="D99" s="148"/>
      <c r="E99" s="148"/>
      <c r="F99" s="148"/>
      <c r="G99" s="148"/>
      <c r="H99" s="154"/>
      <c r="I99" s="133"/>
      <c r="J99" s="148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</row>
    <row r="100" spans="1:27" x14ac:dyDescent="0.2">
      <c r="A100" s="92"/>
      <c r="B100" s="160"/>
      <c r="C100" s="160"/>
      <c r="D100" s="148"/>
      <c r="E100" s="148"/>
      <c r="F100" s="148"/>
      <c r="G100" s="148"/>
      <c r="H100" s="154"/>
      <c r="I100" s="133"/>
      <c r="J100" s="148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</row>
    <row r="101" spans="1:27" x14ac:dyDescent="0.2">
      <c r="A101" s="92"/>
      <c r="B101" s="160"/>
      <c r="C101" s="160"/>
      <c r="D101" s="148"/>
      <c r="E101" s="148"/>
      <c r="F101" s="148"/>
      <c r="G101" s="148"/>
      <c r="H101" s="154"/>
      <c r="I101" s="133"/>
      <c r="J101" s="148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</row>
    <row r="102" spans="1:27" x14ac:dyDescent="0.2">
      <c r="A102" s="92"/>
      <c r="B102" s="160"/>
      <c r="C102" s="160"/>
      <c r="D102" s="148"/>
      <c r="E102" s="148"/>
      <c r="F102" s="148"/>
      <c r="G102" s="148"/>
      <c r="H102" s="154"/>
      <c r="I102" s="133"/>
      <c r="J102" s="148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</row>
    <row r="103" spans="1:27" x14ac:dyDescent="0.2">
      <c r="A103" s="92"/>
      <c r="B103" s="160"/>
      <c r="C103" s="160"/>
      <c r="D103" s="148"/>
      <c r="E103" s="148"/>
      <c r="F103" s="148"/>
      <c r="G103" s="148"/>
      <c r="H103" s="154"/>
      <c r="I103" s="161"/>
      <c r="J103" s="159"/>
      <c r="K103" s="146"/>
      <c r="L103" s="148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</row>
    <row r="104" spans="1:27" x14ac:dyDescent="0.2">
      <c r="A104" s="92"/>
      <c r="B104" s="160"/>
      <c r="C104" s="160"/>
      <c r="D104" s="148"/>
      <c r="E104" s="148"/>
      <c r="F104" s="148"/>
      <c r="G104" s="148"/>
      <c r="H104" s="154"/>
      <c r="I104" s="161"/>
      <c r="J104" s="159"/>
      <c r="K104" s="162"/>
      <c r="L104" s="148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</row>
    <row r="105" spans="1:27" x14ac:dyDescent="0.2">
      <c r="A105" s="92"/>
      <c r="B105" s="160"/>
      <c r="C105" s="160"/>
      <c r="D105" s="148"/>
      <c r="E105" s="148"/>
      <c r="F105" s="148"/>
      <c r="G105" s="148"/>
      <c r="H105" s="154"/>
      <c r="I105" s="136"/>
      <c r="J105" s="159"/>
      <c r="K105" s="146"/>
      <c r="L105" s="148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</row>
    <row r="106" spans="1:27" x14ac:dyDescent="0.2">
      <c r="A106" s="92"/>
      <c r="B106" s="160"/>
      <c r="C106" s="160"/>
      <c r="D106" s="148"/>
      <c r="E106" s="148"/>
      <c r="F106" s="148"/>
      <c r="G106" s="148"/>
      <c r="H106" s="154"/>
      <c r="I106" s="133"/>
      <c r="J106" s="148"/>
      <c r="K106" s="148"/>
      <c r="L106" s="148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</row>
    <row r="107" spans="1:27" x14ac:dyDescent="0.2">
      <c r="A107" s="92"/>
      <c r="B107" s="160"/>
      <c r="C107" s="160"/>
      <c r="D107" s="148"/>
      <c r="E107" s="148"/>
      <c r="F107" s="148"/>
      <c r="G107" s="148"/>
      <c r="H107" s="154"/>
      <c r="I107" s="133"/>
      <c r="J107" s="148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</row>
    <row r="108" spans="1:27" x14ac:dyDescent="0.2">
      <c r="A108" s="92"/>
      <c r="B108" s="160"/>
      <c r="C108" s="160"/>
      <c r="D108" s="148"/>
      <c r="E108" s="148"/>
      <c r="F108" s="148"/>
      <c r="G108" s="148"/>
      <c r="H108" s="154"/>
      <c r="I108" s="133"/>
      <c r="J108" s="148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</row>
    <row r="109" spans="1:27" x14ac:dyDescent="0.2">
      <c r="A109" s="92"/>
      <c r="B109" s="160"/>
      <c r="C109" s="160"/>
      <c r="D109" s="148"/>
      <c r="E109" s="148"/>
      <c r="F109" s="148"/>
      <c r="G109" s="148"/>
      <c r="H109" s="154"/>
      <c r="I109" s="133"/>
      <c r="J109" s="148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</row>
    <row r="110" spans="1:27" x14ac:dyDescent="0.2">
      <c r="A110" s="92"/>
      <c r="B110" s="160"/>
      <c r="C110" s="160"/>
      <c r="D110" s="155"/>
      <c r="E110" s="155"/>
      <c r="F110" s="155"/>
      <c r="G110" s="148"/>
      <c r="H110" s="154"/>
      <c r="I110" s="133"/>
      <c r="J110" s="148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</row>
    <row r="111" spans="1:27" x14ac:dyDescent="0.2">
      <c r="A111" s="92"/>
      <c r="B111" s="160"/>
      <c r="C111" s="160"/>
      <c r="D111" s="148"/>
      <c r="E111" s="148"/>
      <c r="F111" s="148"/>
      <c r="G111" s="148"/>
      <c r="H111" s="154"/>
      <c r="I111" s="133"/>
      <c r="J111" s="148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</row>
    <row r="112" spans="1:27" x14ac:dyDescent="0.2">
      <c r="G112" s="24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</row>
    <row r="113" spans="7:27" x14ac:dyDescent="0.2">
      <c r="G113" s="2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</row>
    <row r="114" spans="7:27" x14ac:dyDescent="0.2">
      <c r="G114" s="2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</row>
    <row r="115" spans="7:27" x14ac:dyDescent="0.2">
      <c r="G115" s="2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</row>
    <row r="116" spans="7:27" x14ac:dyDescent="0.2">
      <c r="G116" s="2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</row>
    <row r="117" spans="7:27" x14ac:dyDescent="0.2">
      <c r="G117" s="2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</row>
    <row r="118" spans="7:27" x14ac:dyDescent="0.2"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</row>
    <row r="120" spans="7:27" x14ac:dyDescent="0.2">
      <c r="G120" s="24"/>
    </row>
    <row r="121" spans="7:27" x14ac:dyDescent="0.2">
      <c r="G121" s="22"/>
    </row>
    <row r="122" spans="7:27" x14ac:dyDescent="0.2">
      <c r="G122" s="22"/>
    </row>
  </sheetData>
  <mergeCells count="4">
    <mergeCell ref="B3:B4"/>
    <mergeCell ref="D3:D4"/>
    <mergeCell ref="D21:D22"/>
    <mergeCell ref="D39:D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Ondertekening</vt:lpstr>
      <vt:lpstr>Prijsuitvraag</vt:lpstr>
      <vt:lpstr>Tarieven</vt:lpstr>
    </vt:vector>
  </TitlesOfParts>
  <Company>SITA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Gerlanda te Bokkel</dc:creator>
  <cp:lastModifiedBy>Joline van der Pant-Wielens</cp:lastModifiedBy>
  <cp:lastPrinted>2018-05-02T08:29:04Z</cp:lastPrinted>
  <dcterms:created xsi:type="dcterms:W3CDTF">2011-07-18T14:52:20Z</dcterms:created>
  <dcterms:modified xsi:type="dcterms:W3CDTF">2023-03-27T09:45:49Z</dcterms:modified>
</cp:coreProperties>
</file>