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299 Techn. Adviesdnstn\1. Aanbestedingsdossier\5. Publicatiedoc\Bijlagen\"/>
    </mc:Choice>
  </mc:AlternateContent>
  <bookViews>
    <workbookView xWindow="0" yWindow="0" windowWidth="20160" windowHeight="8520"/>
  </bookViews>
  <sheets>
    <sheet name="Lokatie clusters" sheetId="2" r:id="rId1"/>
    <sheet name="Lokatie overzicht" sheetId="1" r:id="rId2"/>
    <sheet name="Verklaring Pand code" sheetId="4" r:id="rId3"/>
  </sheets>
  <definedNames>
    <definedName name="_xlnm._FilterDatabase" localSheetId="1" hidden="1">'Lokatie overzicht'!$A$1:$K$70</definedName>
    <definedName name="_xlnm.Print_Area" localSheetId="1">'Lokatie overzicht'!$A$1:$K$74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2" i="1" l="1"/>
  <c r="I72" i="1"/>
  <c r="K7" i="2"/>
  <c r="G72" i="1" l="1"/>
  <c r="F72" i="1"/>
</calcChain>
</file>

<file path=xl/sharedStrings.xml><?xml version="1.0" encoding="utf-8"?>
<sst xmlns="http://schemas.openxmlformats.org/spreadsheetml/2006/main" count="528" uniqueCount="278">
  <si>
    <t>Pandcode</t>
  </si>
  <si>
    <t>Adres</t>
  </si>
  <si>
    <t>Postcode</t>
  </si>
  <si>
    <t>Plaats</t>
  </si>
  <si>
    <t>ALKM0</t>
  </si>
  <si>
    <t>Mallegatsplein 10</t>
  </si>
  <si>
    <t>1815 AG</t>
  </si>
  <si>
    <t>Alkmaar</t>
  </si>
  <si>
    <t>ALKW0</t>
  </si>
  <si>
    <t>Wognumsebuurt 2</t>
  </si>
  <si>
    <t>1817 BH</t>
  </si>
  <si>
    <t>ALMS0</t>
  </si>
  <si>
    <t>Stadhuisplein 1</t>
  </si>
  <si>
    <t>1315 HR</t>
  </si>
  <si>
    <t>Almere</t>
  </si>
  <si>
    <t>ALMW0</t>
  </si>
  <si>
    <t>Willem Dreesweg 16</t>
  </si>
  <si>
    <t>1314 CL</t>
  </si>
  <si>
    <t>AMES6</t>
  </si>
  <si>
    <t>Stadsring 75</t>
  </si>
  <si>
    <t>3811 HN</t>
  </si>
  <si>
    <t>Amersfoort</t>
  </si>
  <si>
    <t>AMSB4</t>
  </si>
  <si>
    <t>Basisweg 38-42</t>
  </si>
  <si>
    <t>1043 AP</t>
  </si>
  <si>
    <t>Amsterdam</t>
  </si>
  <si>
    <t>AMSD2B</t>
  </si>
  <si>
    <t>Delflandlaan 3 -5</t>
  </si>
  <si>
    <t>1062 EA</t>
  </si>
  <si>
    <t>AMSD2J</t>
  </si>
  <si>
    <t>AMSD2W</t>
  </si>
  <si>
    <t>AMSG0</t>
  </si>
  <si>
    <t>La Guardiaweg 116</t>
  </si>
  <si>
    <t>1043 DL</t>
  </si>
  <si>
    <t>AMSG2</t>
  </si>
  <si>
    <t>AMSG3</t>
  </si>
  <si>
    <t>La Guardiaweg 116-162(D)</t>
  </si>
  <si>
    <t>AMSR0</t>
  </si>
  <si>
    <t>Radarweg 29</t>
  </si>
  <si>
    <t>1043 NX</t>
  </si>
  <si>
    <t>APED1</t>
  </si>
  <si>
    <t>Deventerstraat 43</t>
  </si>
  <si>
    <t>7311 LV</t>
  </si>
  <si>
    <t>Apeldoorn</t>
  </si>
  <si>
    <t>APER0</t>
  </si>
  <si>
    <t>Het Rietveld 55-59</t>
  </si>
  <si>
    <t>7321 CT</t>
  </si>
  <si>
    <t>ARNB0</t>
  </si>
  <si>
    <t>Boulevard Heuvelink 4</t>
  </si>
  <si>
    <t>6828 KP</t>
  </si>
  <si>
    <t>Arnhem</t>
  </si>
  <si>
    <t>ARNG1</t>
  </si>
  <si>
    <t>Groningensingel 1 (2e etage)</t>
  </si>
  <si>
    <t>6835 EA</t>
  </si>
  <si>
    <t>ARNK0</t>
  </si>
  <si>
    <t>Kronenburgsingel 4</t>
  </si>
  <si>
    <t>6831 EX</t>
  </si>
  <si>
    <t>ASSS0</t>
  </si>
  <si>
    <t>Stationsstraat 30-32</t>
  </si>
  <si>
    <t>9401 KX</t>
  </si>
  <si>
    <t>Assen</t>
  </si>
  <si>
    <t>BREC3</t>
  </si>
  <si>
    <t>Chasséveld 17</t>
  </si>
  <si>
    <t>4811 DH</t>
  </si>
  <si>
    <t>Breda</t>
  </si>
  <si>
    <t>BRER0</t>
  </si>
  <si>
    <t>Rat Verleghstraat 2</t>
  </si>
  <si>
    <t>DENL0</t>
  </si>
  <si>
    <t>Leeghwaterplein 1</t>
  </si>
  <si>
    <t>2521 CT</t>
  </si>
  <si>
    <t>Den Haag</t>
  </si>
  <si>
    <t>DENM0</t>
  </si>
  <si>
    <t>Magistratenlaan 156-186</t>
  </si>
  <si>
    <t>5223 MA</t>
  </si>
  <si>
    <t>Den Bosch</t>
  </si>
  <si>
    <t>DENP1</t>
  </si>
  <si>
    <t>Platinaweg 10</t>
  </si>
  <si>
    <t>2544 EZ</t>
  </si>
  <si>
    <t>DENV2</t>
  </si>
  <si>
    <t>Verheeskade 25</t>
  </si>
  <si>
    <t>2521 BE</t>
  </si>
  <si>
    <t>DOET1</t>
  </si>
  <si>
    <t>Terborgseweg 136</t>
  </si>
  <si>
    <t>7005 BD</t>
  </si>
  <si>
    <t>Doetinchem</t>
  </si>
  <si>
    <t>DORS1</t>
  </si>
  <si>
    <t>Spuiboulevard 298</t>
  </si>
  <si>
    <t>3311 GR</t>
  </si>
  <si>
    <t>Dordrecht</t>
  </si>
  <si>
    <t>DORW0</t>
  </si>
  <si>
    <t>Weizigtweg 33</t>
  </si>
  <si>
    <t>3314 JJ</t>
  </si>
  <si>
    <t>EDER0</t>
  </si>
  <si>
    <t>Raadhuisplein 1</t>
  </si>
  <si>
    <t>6711 DE</t>
  </si>
  <si>
    <t>Ede</t>
  </si>
  <si>
    <t>EINB0</t>
  </si>
  <si>
    <t>Boschdijk 20</t>
  </si>
  <si>
    <t>5612 AL</t>
  </si>
  <si>
    <t>Eindhoven</t>
  </si>
  <si>
    <t>EINP3</t>
  </si>
  <si>
    <t>Past.Peterstraat 160-166</t>
  </si>
  <si>
    <t>5612 LV</t>
  </si>
  <si>
    <t>EMMV0</t>
  </si>
  <si>
    <t>Verlengde Spoorstraat 2</t>
  </si>
  <si>
    <t>7811 GA</t>
  </si>
  <si>
    <t>Emmen</t>
  </si>
  <si>
    <t>ENSH0</t>
  </si>
  <si>
    <t>Hengelosestraat 51</t>
  </si>
  <si>
    <t>Enschede</t>
  </si>
  <si>
    <t>GOEP0</t>
  </si>
  <si>
    <t>Piet Heinstraat 25</t>
  </si>
  <si>
    <t>4461 GL</t>
  </si>
  <si>
    <t>Goes</t>
  </si>
  <si>
    <t>GOEP1</t>
  </si>
  <si>
    <t>Piet Heinstraat 77 Goes</t>
  </si>
  <si>
    <t>GORS0</t>
  </si>
  <si>
    <t>Gorinchem</t>
  </si>
  <si>
    <t>GOUB0</t>
  </si>
  <si>
    <t>Burgemeester Jamesplein 1</t>
  </si>
  <si>
    <t>2803 PG</t>
  </si>
  <si>
    <t>Gouda</t>
  </si>
  <si>
    <t>GROC0</t>
  </si>
  <si>
    <t>Cascadeplein 3</t>
  </si>
  <si>
    <t>9726 AD</t>
  </si>
  <si>
    <t>Groningen</t>
  </si>
  <si>
    <t>GROH1</t>
  </si>
  <si>
    <t>Harm Buiterplein 1</t>
  </si>
  <si>
    <t>9723 ZR</t>
  </si>
  <si>
    <t>GROS0</t>
  </si>
  <si>
    <t>Stationsweg 10</t>
  </si>
  <si>
    <t>9726 AC</t>
  </si>
  <si>
    <t>HAAZ0</t>
  </si>
  <si>
    <t>Zijlsingel 1</t>
  </si>
  <si>
    <t>2013 DN</t>
  </si>
  <si>
    <t>Haarlem</t>
  </si>
  <si>
    <t>HARH1</t>
  </si>
  <si>
    <t>Havendam 56</t>
  </si>
  <si>
    <t>3841 AA</t>
  </si>
  <si>
    <t>Harderwijk</t>
  </si>
  <si>
    <t>HEEG0</t>
  </si>
  <si>
    <t>Geerstraat 121</t>
  </si>
  <si>
    <t>6411 NP</t>
  </si>
  <si>
    <t>Heerlen</t>
  </si>
  <si>
    <t>HEEG2</t>
  </si>
  <si>
    <t>Geerstraat 115</t>
  </si>
  <si>
    <t>HEEM1</t>
  </si>
  <si>
    <t>Maanplein 88</t>
  </si>
  <si>
    <t>6412 ZA</t>
  </si>
  <si>
    <t>HELC1</t>
  </si>
  <si>
    <t>Churchilllaan 109</t>
  </si>
  <si>
    <t>5705 BK</t>
  </si>
  <si>
    <t>Helmond</t>
  </si>
  <si>
    <t>HENP1</t>
  </si>
  <si>
    <t>Prinses Beatrixstraat 9-13</t>
  </si>
  <si>
    <t>7551 BK</t>
  </si>
  <si>
    <t>Hengelo</t>
  </si>
  <si>
    <t>HILW1</t>
  </si>
  <si>
    <t>Wilhelminastraat 1</t>
  </si>
  <si>
    <t>1211 RH</t>
  </si>
  <si>
    <t>Hilversum</t>
  </si>
  <si>
    <t>LEEL0</t>
  </si>
  <si>
    <t>Lange Marktstraat 26 (gebouw 3)</t>
  </si>
  <si>
    <t>8911 AD</t>
  </si>
  <si>
    <t>Leeuwarden</t>
  </si>
  <si>
    <t>LEES0</t>
  </si>
  <si>
    <t>Stationsweg 1-11</t>
  </si>
  <si>
    <t>8911 AG</t>
  </si>
  <si>
    <t>LEIV5</t>
  </si>
  <si>
    <t>Vondellaan 55</t>
  </si>
  <si>
    <t>2332 AA</t>
  </si>
  <si>
    <t>Leiden</t>
  </si>
  <si>
    <t>NIJN0</t>
  </si>
  <si>
    <t>Nieuwe Dukenburgseweg 21a</t>
  </si>
  <si>
    <t>6534 AD</t>
  </si>
  <si>
    <t>Nijmegen</t>
  </si>
  <si>
    <t>NIJT0</t>
  </si>
  <si>
    <t>Takenhofplein 4</t>
  </si>
  <si>
    <t>6538 SZ</t>
  </si>
  <si>
    <t>ROEK0</t>
  </si>
  <si>
    <t>Kazerneplein 172-196</t>
  </si>
  <si>
    <t>Roermond</t>
  </si>
  <si>
    <t>ROTH1</t>
  </si>
  <si>
    <t>Herenwaard 21</t>
  </si>
  <si>
    <t>3078 AK</t>
  </si>
  <si>
    <t>Rotterdam</t>
  </si>
  <si>
    <t>ROTH5</t>
  </si>
  <si>
    <t>Hoogstraat 110</t>
  </si>
  <si>
    <t>3011 PV</t>
  </si>
  <si>
    <t>ROTL0</t>
  </si>
  <si>
    <t>Laan op Zuid 393</t>
  </si>
  <si>
    <t>3072 DB</t>
  </si>
  <si>
    <t>ROTS0</t>
  </si>
  <si>
    <t>Schiekade 830</t>
  </si>
  <si>
    <t>3032 AL</t>
  </si>
  <si>
    <t>TIEA1</t>
  </si>
  <si>
    <t>Achterweg 2 (TIEA1)</t>
  </si>
  <si>
    <t>Tiel</t>
  </si>
  <si>
    <t>TILB1</t>
  </si>
  <si>
    <t>Burgemeester Brokxlaan 1680</t>
  </si>
  <si>
    <t>5041 SG</t>
  </si>
  <si>
    <t>Tilburg</t>
  </si>
  <si>
    <t>Utrecht</t>
  </si>
  <si>
    <t>UTRS0</t>
  </si>
  <si>
    <t>St. Jacobstraat 400-420</t>
  </si>
  <si>
    <t>3511 BT</t>
  </si>
  <si>
    <t>UTRS1</t>
  </si>
  <si>
    <t>Stadsplateau 1</t>
  </si>
  <si>
    <t>3521 AZ</t>
  </si>
  <si>
    <t>UTRT0</t>
  </si>
  <si>
    <t>Moeder Teresalaan 200</t>
  </si>
  <si>
    <t>3527 WB</t>
  </si>
  <si>
    <t>UTRT9</t>
  </si>
  <si>
    <t>Moeder Teresalaan 100</t>
  </si>
  <si>
    <t>VENP0</t>
  </si>
  <si>
    <t>Prinsessesingel 10</t>
  </si>
  <si>
    <t>5911 HT</t>
  </si>
  <si>
    <t>Venlo</t>
  </si>
  <si>
    <t>ZAAS1</t>
  </si>
  <si>
    <t>Stadhuisplein 100</t>
  </si>
  <si>
    <t>1506 MZ</t>
  </si>
  <si>
    <t>Zaandam</t>
  </si>
  <si>
    <t>ZOEZ0</t>
  </si>
  <si>
    <t>Zuidwaarts 9</t>
  </si>
  <si>
    <t>2711 HA</t>
  </si>
  <si>
    <t>Zoetermeer</t>
  </si>
  <si>
    <t>ZWOK0</t>
  </si>
  <si>
    <t>Koggelaan 5a</t>
  </si>
  <si>
    <t>8017 JH</t>
  </si>
  <si>
    <t>Zwolle</t>
  </si>
  <si>
    <t>Multi tenant</t>
  </si>
  <si>
    <t>Single tenant</t>
  </si>
  <si>
    <t>ZAAE0</t>
  </si>
  <si>
    <t>Ebbehout 31</t>
  </si>
  <si>
    <t>7514 AD</t>
  </si>
  <si>
    <t>4815 NZ</t>
  </si>
  <si>
    <t>6041 TH</t>
  </si>
  <si>
    <t>4001 MV</t>
  </si>
  <si>
    <t>4205 AZ</t>
  </si>
  <si>
    <t>1507 EA</t>
  </si>
  <si>
    <t>Informatieplicht '19</t>
  </si>
  <si>
    <t>EED '19</t>
  </si>
  <si>
    <t>Categorie</t>
  </si>
  <si>
    <t>overig/maatwerk</t>
  </si>
  <si>
    <t>nvt</t>
  </si>
  <si>
    <t>Objecten geclusterd obv NEN2580 m2</t>
  </si>
  <si>
    <t>van m2</t>
  </si>
  <si>
    <t>tot m2</t>
  </si>
  <si>
    <t>Single Tenant</t>
  </si>
  <si>
    <t>Multi Tenant</t>
  </si>
  <si>
    <t>Cluster</t>
  </si>
  <si>
    <t>Aantal objecten</t>
  </si>
  <si>
    <t>MJOP '22</t>
  </si>
  <si>
    <t>X</t>
  </si>
  <si>
    <t>Letters van plaats</t>
  </si>
  <si>
    <t>1e 3 karakters</t>
  </si>
  <si>
    <t>4e karakter</t>
  </si>
  <si>
    <t>5e karakter</t>
  </si>
  <si>
    <t>1e letter van straatnaam</t>
  </si>
  <si>
    <t>evt 6e karakter</t>
  </si>
  <si>
    <t>in AMS Delflandlaan zijn letters J, W, B verduidelijking van Julliana, Wilhelmina, Beatrix voor gebouw naam</t>
  </si>
  <si>
    <t>volgnummer gebouw identificati indien er meerdere gebouwen zijn met zelfde 1e letter staat naam</t>
  </si>
  <si>
    <t>Pand code betekenis</t>
  </si>
  <si>
    <t>TOTAAL</t>
  </si>
  <si>
    <t>X (extrapolatie)</t>
  </si>
  <si>
    <t>X*</t>
  </si>
  <si>
    <t>21+41</t>
  </si>
  <si>
    <t>X* deze 41 objecten wel gerapporteerd, niet verplicht (veelal multi tenant waar Informatieplicht via verhuurder is verzorgt)</t>
  </si>
  <si>
    <t>InfPl '19*</t>
  </si>
  <si>
    <t>* wel uitgevoerd, niet verplicht</t>
  </si>
  <si>
    <t>InfPl '19 verplicht</t>
  </si>
  <si>
    <t>Totaal m2 cluster</t>
  </si>
  <si>
    <t>Gemiddelde oppervlakte object cluster</t>
  </si>
  <si>
    <t>NEN 2580 oppervlakte (incl buitenmuren)</t>
  </si>
  <si>
    <t>Vloer oppervlakte (excl buitenmuren)</t>
  </si>
  <si>
    <t>Mult- / Single object</t>
  </si>
  <si>
    <t>in 2019 is de EED bij 14 van de 49 objecten door extrapoliatie van gegevens van soortgelijke panden, tot stand gekomen (zonder fysiek bezocht te zijn).</t>
  </si>
  <si>
    <t>La Guardiaweg 94-114©1342edwq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</si>
</sst>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1">
    <xf numFmtId="0" fontId="0" fillId="0" borderId="0" xfId="0"/>
    <xf numFmtId="4" fontId="0" fillId="0" borderId="0" xfId="0" applyNumberFormat="1" applyFont="1" applyAlignment="1"/>
    <xf numFmtId="4" fontId="4" fillId="0" borderId="0" xfId="0" applyNumberFormat="1" applyFont="1" applyAlignment="1"/>
    <xf numFmtId="4" fontId="0" fillId="0" borderId="0" xfId="0" applyNumberFormat="1" applyAlignment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4" fontId="2" fillId="2" borderId="0" xfId="0" applyNumberFormat="1" applyFont="1" applyFill="1" applyBorder="1" applyAlignment="1"/>
    <xf numFmtId="0" fontId="0" fillId="3" borderId="0" xfId="0" applyFont="1" applyFill="1" applyAlignment="1">
      <alignment horizontal="left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4" fontId="2" fillId="3" borderId="0" xfId="0" applyNumberFormat="1" applyFont="1" applyFill="1" applyBorder="1" applyAlignment="1"/>
    <xf numFmtId="0" fontId="0" fillId="4" borderId="0" xfId="0" applyFont="1" applyFill="1" applyAlignment="1">
      <alignment horizontal="left"/>
    </xf>
    <xf numFmtId="49" fontId="2" fillId="4" borderId="4" xfId="0" applyNumberFormat="1" applyFont="1" applyFill="1" applyBorder="1" applyAlignment="1">
      <alignment horizontal="left" wrapText="1"/>
    </xf>
    <xf numFmtId="49" fontId="2" fillId="4" borderId="0" xfId="0" applyNumberFormat="1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 wrapText="1"/>
    </xf>
    <xf numFmtId="4" fontId="2" fillId="4" borderId="0" xfId="0" applyNumberFormat="1" applyFont="1" applyFill="1" applyBorder="1" applyAlignment="1"/>
    <xf numFmtId="0" fontId="0" fillId="5" borderId="0" xfId="0" applyFont="1" applyFill="1" applyAlignment="1">
      <alignment horizontal="left"/>
    </xf>
    <xf numFmtId="49" fontId="2" fillId="5" borderId="4" xfId="0" applyNumberFormat="1" applyFont="1" applyFill="1" applyBorder="1" applyAlignment="1">
      <alignment horizontal="left" wrapText="1"/>
    </xf>
    <xf numFmtId="49" fontId="2" fillId="5" borderId="0" xfId="0" applyNumberFormat="1" applyFont="1" applyFill="1" applyBorder="1" applyAlignment="1">
      <alignment horizontal="left" wrapText="1"/>
    </xf>
    <xf numFmtId="0" fontId="2" fillId="5" borderId="0" xfId="0" applyFont="1" applyFill="1" applyBorder="1" applyAlignment="1">
      <alignment horizontal="left" wrapText="1"/>
    </xf>
    <xf numFmtId="4" fontId="2" fillId="5" borderId="0" xfId="0" applyNumberFormat="1" applyFont="1" applyFill="1" applyBorder="1" applyAlignment="1"/>
    <xf numFmtId="0" fontId="0" fillId="6" borderId="0" xfId="0" applyFont="1" applyFill="1" applyAlignment="1">
      <alignment horizontal="left"/>
    </xf>
    <xf numFmtId="49" fontId="2" fillId="6" borderId="4" xfId="0" applyNumberFormat="1" applyFont="1" applyFill="1" applyBorder="1" applyAlignment="1">
      <alignment horizontal="left" wrapText="1"/>
    </xf>
    <xf numFmtId="49" fontId="2" fillId="6" borderId="0" xfId="0" applyNumberFormat="1" applyFont="1" applyFill="1" applyBorder="1" applyAlignment="1">
      <alignment horizontal="left" wrapText="1"/>
    </xf>
    <xf numFmtId="0" fontId="2" fillId="6" borderId="0" xfId="0" applyFont="1" applyFill="1" applyBorder="1" applyAlignment="1">
      <alignment horizontal="left" wrapText="1"/>
    </xf>
    <xf numFmtId="4" fontId="2" fillId="6" borderId="0" xfId="0" applyNumberFormat="1" applyFont="1" applyFill="1" applyBorder="1" applyAlignment="1"/>
    <xf numFmtId="0" fontId="2" fillId="6" borderId="0" xfId="0" applyFont="1" applyFill="1" applyBorder="1" applyAlignment="1">
      <alignment horizontal="left"/>
    </xf>
    <xf numFmtId="164" fontId="0" fillId="0" borderId="0" xfId="1" applyNumberFormat="1" applyFont="1"/>
    <xf numFmtId="0" fontId="0" fillId="8" borderId="0" xfId="0" applyFont="1" applyFill="1" applyAlignment="1">
      <alignment horizontal="left"/>
    </xf>
    <xf numFmtId="49" fontId="2" fillId="8" borderId="6" xfId="0" applyNumberFormat="1" applyFont="1" applyFill="1" applyBorder="1" applyAlignment="1">
      <alignment horizontal="left" wrapText="1"/>
    </xf>
    <xf numFmtId="49" fontId="2" fillId="8" borderId="7" xfId="0" applyNumberFormat="1" applyFont="1" applyFill="1" applyBorder="1" applyAlignment="1">
      <alignment horizontal="left" wrapText="1"/>
    </xf>
    <xf numFmtId="0" fontId="2" fillId="8" borderId="7" xfId="0" applyFont="1" applyFill="1" applyBorder="1" applyAlignment="1">
      <alignment horizontal="left" wrapText="1"/>
    </xf>
    <xf numFmtId="4" fontId="2" fillId="8" borderId="7" xfId="0" applyNumberFormat="1" applyFont="1" applyFill="1" applyBorder="1" applyAlignment="1"/>
    <xf numFmtId="0" fontId="2" fillId="6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164" fontId="0" fillId="0" borderId="0" xfId="1" applyNumberFormat="1" applyFont="1" applyFill="1"/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top" wrapText="1"/>
    </xf>
    <xf numFmtId="0" fontId="4" fillId="7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4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5" sqref="G15"/>
    </sheetView>
  </sheetViews>
  <sheetFormatPr defaultRowHeight="11.25" x14ac:dyDescent="0.15"/>
  <cols>
    <col min="1" max="1" width="7" customWidth="1"/>
    <col min="2" max="3" width="10.25" customWidth="1"/>
    <col min="4" max="4" width="14.75" customWidth="1"/>
    <col min="5" max="5" width="12" bestFit="1" customWidth="1"/>
    <col min="6" max="6" width="11" bestFit="1" customWidth="1"/>
    <col min="7" max="9" width="9" customWidth="1"/>
    <col min="11" max="11" width="13" customWidth="1"/>
  </cols>
  <sheetData>
    <row r="1" spans="1:11" s="57" customFormat="1" ht="19.5" x14ac:dyDescent="0.25">
      <c r="A1" s="56" t="s">
        <v>245</v>
      </c>
    </row>
    <row r="2" spans="1:11" s="62" customFormat="1" ht="33.75" x14ac:dyDescent="0.15">
      <c r="A2" s="61" t="s">
        <v>250</v>
      </c>
      <c r="B2" s="61" t="s">
        <v>246</v>
      </c>
      <c r="C2" s="61" t="s">
        <v>247</v>
      </c>
      <c r="D2" s="61" t="s">
        <v>251</v>
      </c>
      <c r="E2" s="61" t="s">
        <v>248</v>
      </c>
      <c r="F2" s="61" t="s">
        <v>249</v>
      </c>
      <c r="G2" s="61" t="s">
        <v>241</v>
      </c>
      <c r="H2" s="61" t="s">
        <v>268</v>
      </c>
      <c r="I2" s="61" t="s">
        <v>270</v>
      </c>
      <c r="J2" s="61" t="s">
        <v>271</v>
      </c>
      <c r="K2" s="61" t="s">
        <v>272</v>
      </c>
    </row>
    <row r="3" spans="1:11" x14ac:dyDescent="0.15">
      <c r="A3" s="6">
        <v>1</v>
      </c>
      <c r="B3" s="35">
        <v>0</v>
      </c>
      <c r="C3" s="35">
        <v>2000</v>
      </c>
      <c r="D3" s="55">
        <v>19</v>
      </c>
      <c r="E3" s="55">
        <v>1</v>
      </c>
      <c r="F3" s="55">
        <v>18</v>
      </c>
      <c r="G3" s="55">
        <v>16</v>
      </c>
      <c r="H3" s="55">
        <v>15</v>
      </c>
      <c r="I3" s="55">
        <v>0</v>
      </c>
      <c r="J3" s="55">
        <v>18041</v>
      </c>
      <c r="K3" s="55">
        <v>950</v>
      </c>
    </row>
    <row r="4" spans="1:11" x14ac:dyDescent="0.15">
      <c r="A4" s="6">
        <v>2</v>
      </c>
      <c r="B4" s="35">
        <v>2000</v>
      </c>
      <c r="C4" s="35">
        <v>4000</v>
      </c>
      <c r="D4" s="55">
        <v>12</v>
      </c>
      <c r="E4" s="55">
        <v>1</v>
      </c>
      <c r="F4" s="55">
        <v>11</v>
      </c>
      <c r="G4" s="55">
        <v>11</v>
      </c>
      <c r="H4" s="55">
        <v>10</v>
      </c>
      <c r="I4" s="55">
        <v>2</v>
      </c>
      <c r="J4" s="55">
        <v>35174</v>
      </c>
      <c r="K4" s="55">
        <v>2931</v>
      </c>
    </row>
    <row r="5" spans="1:11" x14ac:dyDescent="0.15">
      <c r="A5" s="6">
        <v>3</v>
      </c>
      <c r="B5" s="35">
        <v>4000</v>
      </c>
      <c r="C5" s="35">
        <v>8000</v>
      </c>
      <c r="D5" s="55">
        <v>19</v>
      </c>
      <c r="E5" s="55">
        <v>5</v>
      </c>
      <c r="F5" s="55">
        <v>14</v>
      </c>
      <c r="G5" s="55">
        <v>17</v>
      </c>
      <c r="H5" s="55">
        <v>18</v>
      </c>
      <c r="I5" s="55">
        <v>4</v>
      </c>
      <c r="J5" s="55">
        <v>106855</v>
      </c>
      <c r="K5" s="55">
        <v>5624</v>
      </c>
    </row>
    <row r="6" spans="1:11" x14ac:dyDescent="0.15">
      <c r="A6" s="6">
        <v>4</v>
      </c>
      <c r="B6" s="35">
        <v>8000</v>
      </c>
      <c r="C6" s="35">
        <v>12000</v>
      </c>
      <c r="D6" s="55">
        <v>10</v>
      </c>
      <c r="E6" s="55">
        <v>9</v>
      </c>
      <c r="F6" s="55">
        <v>1</v>
      </c>
      <c r="G6" s="55">
        <v>10</v>
      </c>
      <c r="H6" s="55">
        <v>10</v>
      </c>
      <c r="I6" s="55">
        <v>7</v>
      </c>
      <c r="J6" s="55">
        <v>100481</v>
      </c>
      <c r="K6" s="55">
        <v>10048</v>
      </c>
    </row>
    <row r="7" spans="1:11" x14ac:dyDescent="0.15">
      <c r="A7" s="6">
        <v>5</v>
      </c>
      <c r="B7" s="35">
        <v>12000</v>
      </c>
      <c r="C7" s="35">
        <v>20000</v>
      </c>
      <c r="D7" s="55">
        <v>8</v>
      </c>
      <c r="E7" s="55">
        <v>7</v>
      </c>
      <c r="F7" s="55">
        <v>1</v>
      </c>
      <c r="G7" s="55">
        <v>8</v>
      </c>
      <c r="H7" s="55">
        <v>8</v>
      </c>
      <c r="I7" s="55">
        <v>7</v>
      </c>
      <c r="J7" s="55">
        <v>117777</v>
      </c>
      <c r="K7" s="55">
        <f>J7/D7</f>
        <v>14722.125</v>
      </c>
    </row>
    <row r="8" spans="1:11" x14ac:dyDescent="0.15">
      <c r="A8" s="6">
        <v>6</v>
      </c>
      <c r="B8" s="35" t="s">
        <v>243</v>
      </c>
      <c r="C8" s="35"/>
      <c r="D8" s="55">
        <v>1</v>
      </c>
      <c r="E8" s="55">
        <v>1</v>
      </c>
      <c r="F8" s="55">
        <v>0</v>
      </c>
      <c r="G8" s="55">
        <v>1</v>
      </c>
      <c r="H8" s="55">
        <v>1</v>
      </c>
      <c r="I8" s="55">
        <v>1</v>
      </c>
      <c r="J8" s="55">
        <v>38927</v>
      </c>
      <c r="K8" s="55" t="s">
        <v>244</v>
      </c>
    </row>
    <row r="10" spans="1:11" x14ac:dyDescent="0.15">
      <c r="H10" t="s">
        <v>269</v>
      </c>
    </row>
  </sheetData>
  <sheetProtection algorithmName="SHA-512" hashValue="3WdcSwroPahoIrML2rnOjIhPOnzxpWvA0lw+WZBSWTU+vxZKn0O0BXsYgUPu5GTGcwjecmuxSxhz04CxJduYRA==" saltValue="feTILoy0a7EjwJROjNrP7A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7"/>
  <sheetViews>
    <sheetView workbookViewId="0">
      <pane xSplit="6" ySplit="12" topLeftCell="G13" activePane="bottomRight" state="frozen"/>
      <selection pane="topRight" activeCell="G1" sqref="G1"/>
      <selection pane="bottomLeft" activeCell="A13" sqref="A13"/>
      <selection pane="bottomRight" sqref="A1:XFD1"/>
    </sheetView>
  </sheetViews>
  <sheetFormatPr defaultColWidth="9" defaultRowHeight="11.25" x14ac:dyDescent="0.15"/>
  <cols>
    <col min="1" max="1" width="10.375" style="4" customWidth="1"/>
    <col min="2" max="2" width="11.25" style="4" customWidth="1"/>
    <col min="3" max="3" width="33.75" style="6" customWidth="1"/>
    <col min="4" max="4" width="10" style="6" customWidth="1"/>
    <col min="5" max="5" width="11.375" style="6" customWidth="1"/>
    <col min="6" max="6" width="15.125" style="3" customWidth="1"/>
    <col min="7" max="7" width="16.625" style="3" customWidth="1"/>
    <col min="8" max="8" width="18.5" style="48" customWidth="1"/>
    <col min="9" max="9" width="14.75" style="48" customWidth="1"/>
    <col min="10" max="10" width="14.25" style="48" customWidth="1"/>
    <col min="11" max="11" width="10.75" style="48" customWidth="1"/>
    <col min="12" max="12" width="19.75" style="6" customWidth="1"/>
    <col min="13" max="25" width="8.75" style="6" customWidth="1"/>
    <col min="26" max="16384" width="9" style="4"/>
  </cols>
  <sheetData>
    <row r="1" spans="1:25" s="69" customFormat="1" ht="59.45" customHeight="1" x14ac:dyDescent="0.2">
      <c r="A1" s="63" t="s">
        <v>242</v>
      </c>
      <c r="B1" s="64" t="s">
        <v>0</v>
      </c>
      <c r="C1" s="65" t="s">
        <v>1</v>
      </c>
      <c r="D1" s="65" t="s">
        <v>2</v>
      </c>
      <c r="E1" s="65" t="s">
        <v>3</v>
      </c>
      <c r="F1" s="66" t="s">
        <v>274</v>
      </c>
      <c r="G1" s="66" t="s">
        <v>273</v>
      </c>
      <c r="H1" s="67" t="s">
        <v>275</v>
      </c>
      <c r="I1" s="68" t="s">
        <v>241</v>
      </c>
      <c r="J1" s="63" t="s">
        <v>240</v>
      </c>
      <c r="K1" s="63" t="s">
        <v>252</v>
      </c>
      <c r="N1" s="70"/>
    </row>
    <row r="2" spans="1:25" ht="12.75" x14ac:dyDescent="0.2">
      <c r="A2" s="29">
        <v>1</v>
      </c>
      <c r="B2" s="30" t="s">
        <v>136</v>
      </c>
      <c r="C2" s="31" t="s">
        <v>137</v>
      </c>
      <c r="D2" s="31" t="s">
        <v>138</v>
      </c>
      <c r="E2" s="32" t="s">
        <v>139</v>
      </c>
      <c r="F2" s="33">
        <v>22.3</v>
      </c>
      <c r="G2" s="33">
        <v>24.68</v>
      </c>
      <c r="H2" s="41" t="s">
        <v>230</v>
      </c>
      <c r="I2" s="49"/>
      <c r="J2" s="49"/>
      <c r="K2" s="49"/>
      <c r="L2" s="4"/>
      <c r="M2" s="4"/>
      <c r="N2" s="5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.75" x14ac:dyDescent="0.2">
      <c r="A3" s="29"/>
      <c r="B3" s="30" t="s">
        <v>85</v>
      </c>
      <c r="C3" s="31" t="s">
        <v>86</v>
      </c>
      <c r="D3" s="31" t="s">
        <v>87</v>
      </c>
      <c r="E3" s="32" t="s">
        <v>88</v>
      </c>
      <c r="F3" s="33">
        <v>73.069999999999993</v>
      </c>
      <c r="G3" s="33">
        <v>73.94</v>
      </c>
      <c r="H3" s="41" t="s">
        <v>230</v>
      </c>
      <c r="I3" s="49"/>
      <c r="J3" s="49"/>
      <c r="K3" s="49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2.75" x14ac:dyDescent="0.2">
      <c r="A4" s="29"/>
      <c r="B4" s="30" t="s">
        <v>232</v>
      </c>
      <c r="C4" s="34" t="s">
        <v>233</v>
      </c>
      <c r="D4" s="34" t="s">
        <v>239</v>
      </c>
      <c r="E4" s="34" t="s">
        <v>221</v>
      </c>
      <c r="F4" s="33">
        <v>111.41</v>
      </c>
      <c r="G4" s="33">
        <v>114.02</v>
      </c>
      <c r="H4" s="41" t="s">
        <v>230</v>
      </c>
      <c r="I4" s="49" t="s">
        <v>264</v>
      </c>
      <c r="J4" s="49" t="s">
        <v>265</v>
      </c>
      <c r="K4" s="49"/>
      <c r="L4" s="4"/>
      <c r="M4" s="4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2.75" x14ac:dyDescent="0.2">
      <c r="A5" s="29"/>
      <c r="B5" s="30" t="s">
        <v>222</v>
      </c>
      <c r="C5" s="31" t="s">
        <v>223</v>
      </c>
      <c r="D5" s="31" t="s">
        <v>224</v>
      </c>
      <c r="E5" s="32" t="s">
        <v>225</v>
      </c>
      <c r="F5" s="33">
        <v>175.19</v>
      </c>
      <c r="G5" s="33">
        <v>179.97</v>
      </c>
      <c r="H5" s="41" t="s">
        <v>230</v>
      </c>
      <c r="I5" s="49" t="s">
        <v>264</v>
      </c>
      <c r="J5" s="49" t="s">
        <v>265</v>
      </c>
      <c r="K5" s="49"/>
      <c r="L5" s="4"/>
      <c r="M5" s="4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2.75" x14ac:dyDescent="0.2">
      <c r="A6" s="29"/>
      <c r="B6" s="30" t="s">
        <v>186</v>
      </c>
      <c r="C6" s="31" t="s">
        <v>187</v>
      </c>
      <c r="D6" s="31" t="s">
        <v>188</v>
      </c>
      <c r="E6" s="32" t="s">
        <v>185</v>
      </c>
      <c r="F6" s="33">
        <v>283.83</v>
      </c>
      <c r="G6" s="33">
        <v>286.95999999999998</v>
      </c>
      <c r="H6" s="41" t="s">
        <v>230</v>
      </c>
      <c r="I6" s="49"/>
      <c r="J6" s="49"/>
      <c r="K6" s="49"/>
      <c r="L6" s="4"/>
      <c r="M6" s="4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2.75" x14ac:dyDescent="0.2">
      <c r="A7" s="29"/>
      <c r="B7" s="30" t="s">
        <v>206</v>
      </c>
      <c r="C7" s="31" t="s">
        <v>207</v>
      </c>
      <c r="D7" s="31" t="s">
        <v>208</v>
      </c>
      <c r="E7" s="32" t="s">
        <v>202</v>
      </c>
      <c r="F7" s="33">
        <v>345.35</v>
      </c>
      <c r="G7" s="33">
        <v>350.46</v>
      </c>
      <c r="H7" s="41" t="s">
        <v>230</v>
      </c>
      <c r="I7" s="49" t="s">
        <v>264</v>
      </c>
      <c r="J7" s="49" t="s">
        <v>265</v>
      </c>
      <c r="K7" s="49"/>
      <c r="L7" s="4"/>
      <c r="M7" s="4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2.75" x14ac:dyDescent="0.2">
      <c r="A8" s="29"/>
      <c r="B8" s="30" t="s">
        <v>195</v>
      </c>
      <c r="C8" s="31" t="s">
        <v>196</v>
      </c>
      <c r="D8" s="31" t="s">
        <v>237</v>
      </c>
      <c r="E8" s="32" t="s">
        <v>197</v>
      </c>
      <c r="F8" s="33">
        <v>612.46</v>
      </c>
      <c r="G8" s="33">
        <v>626.74</v>
      </c>
      <c r="H8" s="41" t="s">
        <v>230</v>
      </c>
      <c r="I8" s="49" t="s">
        <v>264</v>
      </c>
      <c r="J8" s="49" t="s">
        <v>265</v>
      </c>
      <c r="K8" s="49"/>
      <c r="L8" s="4"/>
      <c r="M8" s="4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2.75" x14ac:dyDescent="0.2">
      <c r="A9" s="29"/>
      <c r="B9" s="30" t="s">
        <v>116</v>
      </c>
      <c r="C9" s="31" t="s">
        <v>12</v>
      </c>
      <c r="D9" s="32" t="s">
        <v>238</v>
      </c>
      <c r="E9" s="32" t="s">
        <v>117</v>
      </c>
      <c r="F9" s="33">
        <v>710.71</v>
      </c>
      <c r="G9" s="33">
        <v>725.16</v>
      </c>
      <c r="H9" s="41" t="s">
        <v>230</v>
      </c>
      <c r="I9" s="49" t="s">
        <v>264</v>
      </c>
      <c r="J9" s="49" t="s">
        <v>265</v>
      </c>
      <c r="K9" s="49"/>
      <c r="L9" s="4"/>
      <c r="M9" s="4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2.75" x14ac:dyDescent="0.2">
      <c r="A10" s="29"/>
      <c r="B10" s="30" t="s">
        <v>218</v>
      </c>
      <c r="C10" s="31" t="s">
        <v>219</v>
      </c>
      <c r="D10" s="31" t="s">
        <v>220</v>
      </c>
      <c r="E10" s="32" t="s">
        <v>221</v>
      </c>
      <c r="F10" s="33">
        <v>879.13</v>
      </c>
      <c r="G10" s="33">
        <v>897.72</v>
      </c>
      <c r="H10" s="41" t="s">
        <v>230</v>
      </c>
      <c r="I10" s="49" t="s">
        <v>264</v>
      </c>
      <c r="J10" s="49" t="s">
        <v>265</v>
      </c>
      <c r="K10" s="49"/>
      <c r="L10" s="4"/>
      <c r="M10" s="4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2.75" x14ac:dyDescent="0.2">
      <c r="A11" s="29"/>
      <c r="B11" s="30" t="s">
        <v>92</v>
      </c>
      <c r="C11" s="31" t="s">
        <v>93</v>
      </c>
      <c r="D11" s="31" t="s">
        <v>94</v>
      </c>
      <c r="E11" s="32" t="s">
        <v>95</v>
      </c>
      <c r="F11" s="33">
        <v>1007.23</v>
      </c>
      <c r="G11" s="33">
        <v>1022.67</v>
      </c>
      <c r="H11" s="41" t="s">
        <v>230</v>
      </c>
      <c r="I11" s="49" t="s">
        <v>264</v>
      </c>
      <c r="J11" s="49" t="s">
        <v>265</v>
      </c>
      <c r="K11" s="49"/>
      <c r="L11" s="4"/>
      <c r="M11" s="4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.75" x14ac:dyDescent="0.2">
      <c r="A12" s="29"/>
      <c r="B12" s="30" t="s">
        <v>157</v>
      </c>
      <c r="C12" s="31" t="s">
        <v>158</v>
      </c>
      <c r="D12" s="31" t="s">
        <v>159</v>
      </c>
      <c r="E12" s="32" t="s">
        <v>160</v>
      </c>
      <c r="F12" s="33">
        <v>1134.8599999999999</v>
      </c>
      <c r="G12" s="33">
        <v>1157.8800000000001</v>
      </c>
      <c r="H12" s="41" t="s">
        <v>230</v>
      </c>
      <c r="I12" s="49" t="s">
        <v>264</v>
      </c>
      <c r="J12" s="49" t="s">
        <v>265</v>
      </c>
      <c r="K12" s="49"/>
      <c r="L12" s="4"/>
      <c r="M12" s="4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.75" x14ac:dyDescent="0.2">
      <c r="A13" s="29"/>
      <c r="B13" s="30" t="s">
        <v>57</v>
      </c>
      <c r="C13" s="31" t="s">
        <v>58</v>
      </c>
      <c r="D13" s="31" t="s">
        <v>59</v>
      </c>
      <c r="E13" s="32" t="s">
        <v>60</v>
      </c>
      <c r="F13" s="33">
        <v>1178.6099999999999</v>
      </c>
      <c r="G13" s="33">
        <v>1220.92</v>
      </c>
      <c r="H13" s="41" t="s">
        <v>230</v>
      </c>
      <c r="I13" s="49" t="s">
        <v>253</v>
      </c>
      <c r="J13" s="49" t="s">
        <v>265</v>
      </c>
      <c r="K13" s="49"/>
      <c r="L13" s="4"/>
      <c r="M13" s="4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.75" x14ac:dyDescent="0.2">
      <c r="A14" s="29"/>
      <c r="B14" s="30" t="s">
        <v>172</v>
      </c>
      <c r="C14" s="31" t="s">
        <v>173</v>
      </c>
      <c r="D14" s="31" t="s">
        <v>174</v>
      </c>
      <c r="E14" s="32" t="s">
        <v>175</v>
      </c>
      <c r="F14" s="33">
        <v>1274.04</v>
      </c>
      <c r="G14" s="33">
        <v>1294.8900000000001</v>
      </c>
      <c r="H14" s="41" t="s">
        <v>230</v>
      </c>
      <c r="I14" s="49" t="s">
        <v>253</v>
      </c>
      <c r="J14" s="49" t="s">
        <v>265</v>
      </c>
      <c r="K14" s="49"/>
      <c r="L14" s="4"/>
      <c r="M14" s="4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.75" x14ac:dyDescent="0.2">
      <c r="A15" s="29"/>
      <c r="B15" s="30" t="s">
        <v>203</v>
      </c>
      <c r="C15" s="31" t="s">
        <v>204</v>
      </c>
      <c r="D15" s="31" t="s">
        <v>205</v>
      </c>
      <c r="E15" s="32" t="s">
        <v>202</v>
      </c>
      <c r="F15" s="33">
        <v>1288.31</v>
      </c>
      <c r="G15" s="33">
        <v>1322.54</v>
      </c>
      <c r="H15" s="41" t="s">
        <v>231</v>
      </c>
      <c r="I15" s="49" t="s">
        <v>264</v>
      </c>
      <c r="J15" s="49"/>
      <c r="K15" s="49"/>
      <c r="L15" s="4"/>
      <c r="M15" s="4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.75" x14ac:dyDescent="0.2">
      <c r="A16" s="29"/>
      <c r="B16" s="30" t="s">
        <v>149</v>
      </c>
      <c r="C16" s="31" t="s">
        <v>150</v>
      </c>
      <c r="D16" s="31" t="s">
        <v>151</v>
      </c>
      <c r="E16" s="32" t="s">
        <v>152</v>
      </c>
      <c r="F16" s="33">
        <v>1314.85</v>
      </c>
      <c r="G16" s="33">
        <v>1351.78</v>
      </c>
      <c r="H16" s="41" t="s">
        <v>230</v>
      </c>
      <c r="I16" s="49" t="s">
        <v>253</v>
      </c>
      <c r="J16" s="49" t="s">
        <v>265</v>
      </c>
      <c r="K16" s="49"/>
      <c r="L16" s="4"/>
      <c r="M16" s="4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.75" x14ac:dyDescent="0.2">
      <c r="A17" s="29"/>
      <c r="B17" s="30" t="s">
        <v>51</v>
      </c>
      <c r="C17" s="31" t="s">
        <v>52</v>
      </c>
      <c r="D17" s="31" t="s">
        <v>53</v>
      </c>
      <c r="E17" s="32" t="s">
        <v>50</v>
      </c>
      <c r="F17" s="33">
        <v>1699.01</v>
      </c>
      <c r="G17" s="33">
        <v>1740.19</v>
      </c>
      <c r="H17" s="41" t="s">
        <v>230</v>
      </c>
      <c r="I17" s="49" t="s">
        <v>264</v>
      </c>
      <c r="J17" s="49" t="s">
        <v>265</v>
      </c>
      <c r="K17" s="49"/>
      <c r="L17" s="4"/>
      <c r="M17" s="4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.75" x14ac:dyDescent="0.2">
      <c r="A18" s="29"/>
      <c r="B18" s="30" t="s">
        <v>18</v>
      </c>
      <c r="C18" s="31" t="s">
        <v>19</v>
      </c>
      <c r="D18" s="31" t="s">
        <v>20</v>
      </c>
      <c r="E18" s="32" t="s">
        <v>21</v>
      </c>
      <c r="F18" s="33">
        <v>1744.2</v>
      </c>
      <c r="G18" s="33">
        <v>1785.46</v>
      </c>
      <c r="H18" s="41" t="s">
        <v>230</v>
      </c>
      <c r="I18" s="49" t="s">
        <v>253</v>
      </c>
      <c r="J18" s="49" t="s">
        <v>265</v>
      </c>
      <c r="K18" s="49"/>
      <c r="L18" s="4"/>
      <c r="M18" s="4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.75" x14ac:dyDescent="0.2">
      <c r="A19" s="29"/>
      <c r="B19" s="30" t="s">
        <v>65</v>
      </c>
      <c r="C19" s="31" t="s">
        <v>66</v>
      </c>
      <c r="D19" s="31" t="s">
        <v>235</v>
      </c>
      <c r="E19" s="32" t="s">
        <v>64</v>
      </c>
      <c r="F19" s="33">
        <v>1897.17</v>
      </c>
      <c r="G19" s="33">
        <v>1914.72</v>
      </c>
      <c r="H19" s="41" t="s">
        <v>230</v>
      </c>
      <c r="I19" s="49" t="s">
        <v>253</v>
      </c>
      <c r="J19" s="49" t="s">
        <v>265</v>
      </c>
      <c r="K19" s="49"/>
      <c r="L19" s="4"/>
      <c r="M19" s="4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x14ac:dyDescent="0.2">
      <c r="A20" s="29"/>
      <c r="B20" s="30" t="s">
        <v>11</v>
      </c>
      <c r="C20" s="31" t="s">
        <v>12</v>
      </c>
      <c r="D20" s="31" t="s">
        <v>13</v>
      </c>
      <c r="E20" s="32" t="s">
        <v>14</v>
      </c>
      <c r="F20" s="33">
        <v>1903.5</v>
      </c>
      <c r="G20" s="33">
        <v>1950.07</v>
      </c>
      <c r="H20" s="41" t="s">
        <v>230</v>
      </c>
      <c r="I20" s="49" t="s">
        <v>264</v>
      </c>
      <c r="J20" s="49" t="s">
        <v>265</v>
      </c>
      <c r="K20" s="49"/>
      <c r="L20" s="4"/>
      <c r="M20" s="4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75" x14ac:dyDescent="0.2">
      <c r="A21" s="9">
        <v>2</v>
      </c>
      <c r="B21" s="10" t="s">
        <v>118</v>
      </c>
      <c r="C21" s="11" t="s">
        <v>119</v>
      </c>
      <c r="D21" s="11" t="s">
        <v>120</v>
      </c>
      <c r="E21" s="12" t="s">
        <v>121</v>
      </c>
      <c r="F21" s="13">
        <v>2070.27</v>
      </c>
      <c r="G21" s="13">
        <v>2084.14</v>
      </c>
      <c r="H21" s="42" t="s">
        <v>230</v>
      </c>
      <c r="I21" s="50" t="s">
        <v>264</v>
      </c>
      <c r="J21" s="50"/>
      <c r="K21" s="50"/>
      <c r="L21" s="4"/>
      <c r="M21" s="4"/>
      <c r="N21" s="5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75" x14ac:dyDescent="0.2">
      <c r="A22" s="9"/>
      <c r="B22" s="10" t="s">
        <v>144</v>
      </c>
      <c r="C22" s="11" t="s">
        <v>145</v>
      </c>
      <c r="D22" s="11" t="s">
        <v>142</v>
      </c>
      <c r="E22" s="12" t="s">
        <v>143</v>
      </c>
      <c r="F22" s="13">
        <v>2266.13</v>
      </c>
      <c r="G22" s="13">
        <v>2301.79</v>
      </c>
      <c r="H22" s="42" t="s">
        <v>230</v>
      </c>
      <c r="I22" s="50" t="s">
        <v>253</v>
      </c>
      <c r="J22" s="50" t="s">
        <v>253</v>
      </c>
      <c r="K22" s="50"/>
      <c r="L22" s="4"/>
      <c r="M22" s="4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x14ac:dyDescent="0.2">
      <c r="A23" s="9"/>
      <c r="B23" s="10" t="s">
        <v>4</v>
      </c>
      <c r="C23" s="11" t="s">
        <v>5</v>
      </c>
      <c r="D23" s="11" t="s">
        <v>6</v>
      </c>
      <c r="E23" s="12" t="s">
        <v>7</v>
      </c>
      <c r="F23" s="13">
        <v>2279.77</v>
      </c>
      <c r="G23" s="13">
        <v>2332.96</v>
      </c>
      <c r="H23" s="42" t="s">
        <v>230</v>
      </c>
      <c r="I23" s="50" t="s">
        <v>253</v>
      </c>
      <c r="J23" s="50" t="s">
        <v>265</v>
      </c>
      <c r="K23" s="50"/>
      <c r="L23" s="4"/>
      <c r="M23" s="4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x14ac:dyDescent="0.2">
      <c r="A24" s="9"/>
      <c r="B24" s="10" t="s">
        <v>126</v>
      </c>
      <c r="C24" s="11" t="s">
        <v>127</v>
      </c>
      <c r="D24" s="11" t="s">
        <v>128</v>
      </c>
      <c r="E24" s="12" t="s">
        <v>125</v>
      </c>
      <c r="F24" s="13">
        <v>2391.5500000000002</v>
      </c>
      <c r="G24" s="13">
        <v>2435.73</v>
      </c>
      <c r="H24" s="42" t="s">
        <v>230</v>
      </c>
      <c r="I24" s="50" t="s">
        <v>264</v>
      </c>
      <c r="J24" s="50" t="s">
        <v>265</v>
      </c>
      <c r="K24" s="50"/>
      <c r="L24" s="4"/>
      <c r="M24" s="4"/>
      <c r="N24" s="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x14ac:dyDescent="0.2">
      <c r="A25" s="9"/>
      <c r="B25" s="10" t="s">
        <v>179</v>
      </c>
      <c r="C25" s="11" t="s">
        <v>180</v>
      </c>
      <c r="D25" s="11" t="s">
        <v>236</v>
      </c>
      <c r="E25" s="12" t="s">
        <v>181</v>
      </c>
      <c r="F25" s="13">
        <v>2644.26</v>
      </c>
      <c r="G25" s="13">
        <v>2720.96</v>
      </c>
      <c r="H25" s="42" t="s">
        <v>231</v>
      </c>
      <c r="I25" s="50" t="s">
        <v>253</v>
      </c>
      <c r="J25" s="50" t="s">
        <v>253</v>
      </c>
      <c r="K25" s="50"/>
      <c r="L25" s="4"/>
      <c r="M25" s="4"/>
      <c r="N25" s="5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x14ac:dyDescent="0.2">
      <c r="A26" s="9"/>
      <c r="B26" s="10" t="s">
        <v>182</v>
      </c>
      <c r="C26" s="11" t="s">
        <v>183</v>
      </c>
      <c r="D26" s="11" t="s">
        <v>184</v>
      </c>
      <c r="E26" s="12" t="s">
        <v>185</v>
      </c>
      <c r="F26" s="13">
        <v>2828.48</v>
      </c>
      <c r="G26" s="13">
        <v>2891.08</v>
      </c>
      <c r="H26" s="42" t="s">
        <v>230</v>
      </c>
      <c r="I26" s="50" t="s">
        <v>253</v>
      </c>
      <c r="J26" s="50" t="s">
        <v>265</v>
      </c>
      <c r="K26" s="50"/>
      <c r="L26" s="4"/>
      <c r="M26" s="4"/>
      <c r="N26" s="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x14ac:dyDescent="0.2">
      <c r="A27" s="9"/>
      <c r="B27" s="10" t="s">
        <v>176</v>
      </c>
      <c r="C27" s="11" t="s">
        <v>177</v>
      </c>
      <c r="D27" s="11" t="s">
        <v>178</v>
      </c>
      <c r="E27" s="12" t="s">
        <v>175</v>
      </c>
      <c r="F27" s="13">
        <v>3011.11</v>
      </c>
      <c r="G27" s="13">
        <v>3073.7</v>
      </c>
      <c r="H27" s="42" t="s">
        <v>230</v>
      </c>
      <c r="I27" s="50" t="s">
        <v>264</v>
      </c>
      <c r="J27" s="50" t="s">
        <v>265</v>
      </c>
      <c r="K27" s="50"/>
      <c r="L27" s="4"/>
      <c r="M27" s="4"/>
      <c r="N27" s="5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x14ac:dyDescent="0.2">
      <c r="A28" s="9"/>
      <c r="B28" s="10" t="s">
        <v>107</v>
      </c>
      <c r="C28" s="11" t="s">
        <v>108</v>
      </c>
      <c r="D28" s="11" t="s">
        <v>234</v>
      </c>
      <c r="E28" s="12" t="s">
        <v>109</v>
      </c>
      <c r="F28" s="13">
        <v>2908.27</v>
      </c>
      <c r="G28" s="13">
        <v>3277.43</v>
      </c>
      <c r="H28" s="42" t="s">
        <v>230</v>
      </c>
      <c r="I28" s="50" t="s">
        <v>253</v>
      </c>
      <c r="J28" s="50" t="s">
        <v>265</v>
      </c>
      <c r="K28" s="50"/>
      <c r="L28" s="4"/>
      <c r="M28" s="4"/>
      <c r="N28" s="5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x14ac:dyDescent="0.2">
      <c r="A29" s="9"/>
      <c r="B29" s="10" t="s">
        <v>44</v>
      </c>
      <c r="C29" s="11" t="s">
        <v>45</v>
      </c>
      <c r="D29" s="11" t="s">
        <v>46</v>
      </c>
      <c r="E29" s="12" t="s">
        <v>43</v>
      </c>
      <c r="F29" s="13">
        <v>3265.77</v>
      </c>
      <c r="G29" s="13">
        <v>3321.27</v>
      </c>
      <c r="H29" s="42" t="s">
        <v>230</v>
      </c>
      <c r="I29" s="50"/>
      <c r="J29" s="50"/>
      <c r="K29" s="50"/>
      <c r="L29" s="4"/>
      <c r="M29" s="4"/>
      <c r="N29" s="5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x14ac:dyDescent="0.2">
      <c r="A30" s="9"/>
      <c r="B30" s="10" t="s">
        <v>89</v>
      </c>
      <c r="C30" s="11" t="s">
        <v>90</v>
      </c>
      <c r="D30" s="11" t="s">
        <v>91</v>
      </c>
      <c r="E30" s="12" t="s">
        <v>88</v>
      </c>
      <c r="F30" s="13">
        <v>3281.41</v>
      </c>
      <c r="G30" s="13">
        <v>3373.91</v>
      </c>
      <c r="H30" s="42" t="s">
        <v>230</v>
      </c>
      <c r="I30" s="50" t="s">
        <v>253</v>
      </c>
      <c r="J30" s="50" t="s">
        <v>265</v>
      </c>
      <c r="K30" s="50" t="s">
        <v>253</v>
      </c>
      <c r="L30" s="4"/>
      <c r="M30" s="4"/>
      <c r="N30" s="5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x14ac:dyDescent="0.2">
      <c r="A31" s="9"/>
      <c r="B31" s="10" t="s">
        <v>103</v>
      </c>
      <c r="C31" s="11" t="s">
        <v>104</v>
      </c>
      <c r="D31" s="11" t="s">
        <v>105</v>
      </c>
      <c r="E31" s="12" t="s">
        <v>106</v>
      </c>
      <c r="F31" s="13">
        <v>3325.28</v>
      </c>
      <c r="G31" s="13">
        <v>3405.32</v>
      </c>
      <c r="H31" s="42" t="s">
        <v>230</v>
      </c>
      <c r="I31" s="50" t="s">
        <v>253</v>
      </c>
      <c r="J31" s="50" t="s">
        <v>265</v>
      </c>
      <c r="K31" s="50"/>
      <c r="L31" s="4"/>
      <c r="M31" s="4"/>
      <c r="N31" s="5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x14ac:dyDescent="0.2">
      <c r="A32" s="9"/>
      <c r="B32" s="10" t="s">
        <v>114</v>
      </c>
      <c r="C32" s="11" t="s">
        <v>115</v>
      </c>
      <c r="D32" s="11" t="s">
        <v>112</v>
      </c>
      <c r="E32" s="12" t="s">
        <v>113</v>
      </c>
      <c r="F32" s="13">
        <v>3868.26</v>
      </c>
      <c r="G32" s="13">
        <v>3955.68</v>
      </c>
      <c r="H32" s="42" t="s">
        <v>230</v>
      </c>
      <c r="I32" s="50" t="s">
        <v>253</v>
      </c>
      <c r="J32" s="50" t="s">
        <v>265</v>
      </c>
      <c r="K32" s="50" t="s">
        <v>253</v>
      </c>
      <c r="L32" s="4"/>
      <c r="M32" s="4"/>
      <c r="N32" s="5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x14ac:dyDescent="0.2">
      <c r="A33" s="14">
        <v>3</v>
      </c>
      <c r="B33" s="15" t="s">
        <v>81</v>
      </c>
      <c r="C33" s="16" t="s">
        <v>82</v>
      </c>
      <c r="D33" s="16" t="s">
        <v>83</v>
      </c>
      <c r="E33" s="17" t="s">
        <v>84</v>
      </c>
      <c r="F33" s="18">
        <v>4075.06</v>
      </c>
      <c r="G33" s="18">
        <v>4161.57</v>
      </c>
      <c r="H33" s="43" t="s">
        <v>230</v>
      </c>
      <c r="I33" s="51" t="s">
        <v>253</v>
      </c>
      <c r="J33" s="51" t="s">
        <v>265</v>
      </c>
      <c r="K33" s="51" t="s">
        <v>253</v>
      </c>
      <c r="L33" s="4"/>
      <c r="M33" s="4"/>
      <c r="N33" s="5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x14ac:dyDescent="0.2">
      <c r="A34" s="14"/>
      <c r="B34" s="15" t="s">
        <v>110</v>
      </c>
      <c r="C34" s="16" t="s">
        <v>111</v>
      </c>
      <c r="D34" s="16" t="s">
        <v>112</v>
      </c>
      <c r="E34" s="17" t="s">
        <v>113</v>
      </c>
      <c r="F34" s="18">
        <v>4120.5600000000004</v>
      </c>
      <c r="G34" s="18">
        <v>4202.3900000000003</v>
      </c>
      <c r="H34" s="43" t="s">
        <v>230</v>
      </c>
      <c r="I34" s="51" t="s">
        <v>253</v>
      </c>
      <c r="J34" s="51" t="s">
        <v>265</v>
      </c>
      <c r="K34" s="51"/>
      <c r="L34" s="4"/>
      <c r="M34" s="4"/>
      <c r="N34" s="5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x14ac:dyDescent="0.2">
      <c r="A35" s="14"/>
      <c r="B35" s="15" t="s">
        <v>30</v>
      </c>
      <c r="C35" s="16" t="s">
        <v>27</v>
      </c>
      <c r="D35" s="16" t="s">
        <v>28</v>
      </c>
      <c r="E35" s="17" t="s">
        <v>25</v>
      </c>
      <c r="F35" s="18">
        <v>4310.59</v>
      </c>
      <c r="G35" s="18">
        <v>4380.3999999999996</v>
      </c>
      <c r="H35" s="43" t="s">
        <v>230</v>
      </c>
      <c r="I35" s="51" t="s">
        <v>253</v>
      </c>
      <c r="J35" s="51" t="s">
        <v>265</v>
      </c>
      <c r="K35" s="51"/>
      <c r="L35" s="4"/>
      <c r="M35" s="4"/>
      <c r="N35" s="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x14ac:dyDescent="0.2">
      <c r="A36" s="14"/>
      <c r="B36" s="15" t="s">
        <v>47</v>
      </c>
      <c r="C36" s="16" t="s">
        <v>48</v>
      </c>
      <c r="D36" s="16" t="s">
        <v>49</v>
      </c>
      <c r="E36" s="17" t="s">
        <v>50</v>
      </c>
      <c r="F36" s="18">
        <v>4401.45</v>
      </c>
      <c r="G36" s="18">
        <v>4527.1499999999996</v>
      </c>
      <c r="H36" s="43" t="s">
        <v>230</v>
      </c>
      <c r="I36" s="51" t="s">
        <v>253</v>
      </c>
      <c r="J36" s="51" t="s">
        <v>265</v>
      </c>
      <c r="K36" s="51" t="s">
        <v>253</v>
      </c>
      <c r="L36" s="4"/>
      <c r="M36" s="4"/>
      <c r="N36" s="5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x14ac:dyDescent="0.2">
      <c r="A37" s="14"/>
      <c r="B37" s="15" t="s">
        <v>122</v>
      </c>
      <c r="C37" s="16" t="s">
        <v>123</v>
      </c>
      <c r="D37" s="16" t="s">
        <v>124</v>
      </c>
      <c r="E37" s="17" t="s">
        <v>125</v>
      </c>
      <c r="F37" s="18">
        <v>4458.6400000000003</v>
      </c>
      <c r="G37" s="18">
        <v>4563.51</v>
      </c>
      <c r="H37" s="43" t="s">
        <v>230</v>
      </c>
      <c r="I37" s="51" t="s">
        <v>253</v>
      </c>
      <c r="J37" s="51" t="s">
        <v>265</v>
      </c>
      <c r="K37" s="51"/>
      <c r="L37" s="4"/>
      <c r="M37" s="4"/>
      <c r="N37" s="5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x14ac:dyDescent="0.2">
      <c r="A38" s="14"/>
      <c r="B38" s="15" t="s">
        <v>132</v>
      </c>
      <c r="C38" s="16" t="s">
        <v>133</v>
      </c>
      <c r="D38" s="16" t="s">
        <v>134</v>
      </c>
      <c r="E38" s="17" t="s">
        <v>135</v>
      </c>
      <c r="F38" s="18">
        <v>4591.8599999999997</v>
      </c>
      <c r="G38" s="18">
        <v>4696.8</v>
      </c>
      <c r="H38" s="43" t="s">
        <v>231</v>
      </c>
      <c r="I38" s="51" t="s">
        <v>253</v>
      </c>
      <c r="J38" s="51" t="s">
        <v>253</v>
      </c>
      <c r="K38" s="51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x14ac:dyDescent="0.2">
      <c r="A39" s="14"/>
      <c r="B39" s="15" t="s">
        <v>146</v>
      </c>
      <c r="C39" s="16" t="s">
        <v>147</v>
      </c>
      <c r="D39" s="16" t="s">
        <v>148</v>
      </c>
      <c r="E39" s="17" t="s">
        <v>143</v>
      </c>
      <c r="F39" s="18">
        <v>4920.18</v>
      </c>
      <c r="G39" s="18">
        <v>5029.76</v>
      </c>
      <c r="H39" s="43" t="s">
        <v>230</v>
      </c>
      <c r="I39" s="51" t="s">
        <v>253</v>
      </c>
      <c r="J39" s="51" t="s">
        <v>265</v>
      </c>
      <c r="K39" s="51"/>
      <c r="L39" s="4"/>
      <c r="M39" s="4"/>
      <c r="N39" s="5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x14ac:dyDescent="0.2">
      <c r="A40" s="14"/>
      <c r="B40" s="15" t="s">
        <v>192</v>
      </c>
      <c r="C40" s="16" t="s">
        <v>193</v>
      </c>
      <c r="D40" s="16" t="s">
        <v>194</v>
      </c>
      <c r="E40" s="17" t="s">
        <v>185</v>
      </c>
      <c r="F40" s="18">
        <v>5170.08</v>
      </c>
      <c r="G40" s="18">
        <v>5271.39</v>
      </c>
      <c r="H40" s="43" t="s">
        <v>230</v>
      </c>
      <c r="I40" s="51" t="s">
        <v>253</v>
      </c>
      <c r="J40" s="51" t="s">
        <v>265</v>
      </c>
      <c r="K40" s="51"/>
      <c r="L40" s="4"/>
      <c r="M40" s="4"/>
      <c r="N40" s="5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x14ac:dyDescent="0.2">
      <c r="A41" s="14"/>
      <c r="B41" s="15" t="s">
        <v>40</v>
      </c>
      <c r="C41" s="16" t="s">
        <v>41</v>
      </c>
      <c r="D41" s="16" t="s">
        <v>42</v>
      </c>
      <c r="E41" s="17" t="s">
        <v>43</v>
      </c>
      <c r="F41" s="18">
        <v>5223.04</v>
      </c>
      <c r="G41" s="18">
        <v>5315.32</v>
      </c>
      <c r="H41" s="43" t="s">
        <v>231</v>
      </c>
      <c r="I41" s="51" t="s">
        <v>253</v>
      </c>
      <c r="J41" s="51" t="s">
        <v>253</v>
      </c>
      <c r="K41" s="51" t="s">
        <v>253</v>
      </c>
      <c r="L41" s="4"/>
      <c r="M41" s="4"/>
      <c r="N41" s="5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x14ac:dyDescent="0.2">
      <c r="A42" s="14"/>
      <c r="B42" s="15" t="s">
        <v>22</v>
      </c>
      <c r="C42" s="16" t="s">
        <v>23</v>
      </c>
      <c r="D42" s="16" t="s">
        <v>24</v>
      </c>
      <c r="E42" s="17" t="s">
        <v>25</v>
      </c>
      <c r="F42" s="18">
        <v>5506.64</v>
      </c>
      <c r="G42" s="18">
        <v>5586.38</v>
      </c>
      <c r="H42" s="43" t="s">
        <v>231</v>
      </c>
      <c r="I42" s="51" t="s">
        <v>253</v>
      </c>
      <c r="J42" s="51" t="s">
        <v>253</v>
      </c>
      <c r="K42" s="51"/>
      <c r="L42" s="4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x14ac:dyDescent="0.2">
      <c r="A43" s="14"/>
      <c r="B43" s="15" t="s">
        <v>31</v>
      </c>
      <c r="C43" s="16" t="s">
        <v>32</v>
      </c>
      <c r="D43" s="16" t="s">
        <v>33</v>
      </c>
      <c r="E43" s="17" t="s">
        <v>25</v>
      </c>
      <c r="F43" s="18">
        <v>5557.96</v>
      </c>
      <c r="G43" s="18">
        <v>5686.74</v>
      </c>
      <c r="H43" s="43" t="s">
        <v>230</v>
      </c>
      <c r="I43" s="51" t="s">
        <v>253</v>
      </c>
      <c r="J43" s="51" t="s">
        <v>265</v>
      </c>
      <c r="K43" s="51"/>
      <c r="L43" s="4"/>
      <c r="M43" s="4"/>
      <c r="N43" s="5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x14ac:dyDescent="0.2">
      <c r="A44" s="14"/>
      <c r="B44" s="15" t="s">
        <v>168</v>
      </c>
      <c r="C44" s="16" t="s">
        <v>169</v>
      </c>
      <c r="D44" s="16" t="s">
        <v>170</v>
      </c>
      <c r="E44" s="17" t="s">
        <v>171</v>
      </c>
      <c r="F44" s="18">
        <v>5640.64</v>
      </c>
      <c r="G44" s="18">
        <v>5792.32</v>
      </c>
      <c r="H44" s="43" t="s">
        <v>230</v>
      </c>
      <c r="I44" s="51" t="s">
        <v>253</v>
      </c>
      <c r="J44" s="51" t="s">
        <v>265</v>
      </c>
      <c r="K44" s="51" t="s">
        <v>253</v>
      </c>
      <c r="L44" s="4"/>
      <c r="M44" s="4"/>
      <c r="N44" s="5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x14ac:dyDescent="0.2">
      <c r="A45" s="14"/>
      <c r="B45" s="15" t="s">
        <v>75</v>
      </c>
      <c r="C45" s="16" t="s">
        <v>76</v>
      </c>
      <c r="D45" s="16" t="s">
        <v>77</v>
      </c>
      <c r="E45" s="17" t="s">
        <v>70</v>
      </c>
      <c r="F45" s="18">
        <v>5868.28</v>
      </c>
      <c r="G45" s="18">
        <v>5931.9</v>
      </c>
      <c r="H45" s="43" t="s">
        <v>230</v>
      </c>
      <c r="I45" s="51" t="s">
        <v>253</v>
      </c>
      <c r="J45" s="51" t="s">
        <v>265</v>
      </c>
      <c r="K45" s="51" t="s">
        <v>253</v>
      </c>
      <c r="L45" s="4"/>
      <c r="M45" s="4"/>
      <c r="N45" s="5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x14ac:dyDescent="0.2">
      <c r="A46" s="14"/>
      <c r="B46" s="15" t="s">
        <v>165</v>
      </c>
      <c r="C46" s="16" t="s">
        <v>166</v>
      </c>
      <c r="D46" s="16" t="s">
        <v>167</v>
      </c>
      <c r="E46" s="17" t="s">
        <v>164</v>
      </c>
      <c r="F46" s="18">
        <v>5955.06</v>
      </c>
      <c r="G46" s="18">
        <v>6099.07</v>
      </c>
      <c r="H46" s="43" t="s">
        <v>231</v>
      </c>
      <c r="I46" s="51" t="s">
        <v>253</v>
      </c>
      <c r="J46" s="51" t="s">
        <v>253</v>
      </c>
      <c r="K46" s="51" t="s">
        <v>253</v>
      </c>
      <c r="L46" s="4"/>
      <c r="M46" s="4"/>
      <c r="N46" s="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x14ac:dyDescent="0.2">
      <c r="A47" s="14"/>
      <c r="B47" s="15" t="s">
        <v>161</v>
      </c>
      <c r="C47" s="16" t="s">
        <v>162</v>
      </c>
      <c r="D47" s="16" t="s">
        <v>163</v>
      </c>
      <c r="E47" s="17" t="s">
        <v>164</v>
      </c>
      <c r="F47" s="18">
        <v>6352.62</v>
      </c>
      <c r="G47" s="18">
        <v>6484.59</v>
      </c>
      <c r="H47" s="43" t="s">
        <v>231</v>
      </c>
      <c r="I47" s="51"/>
      <c r="J47" s="51"/>
      <c r="K47" s="51"/>
      <c r="L47" s="4"/>
      <c r="M47" s="4"/>
      <c r="N47" s="5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x14ac:dyDescent="0.2">
      <c r="A48" s="14"/>
      <c r="B48" s="15" t="s">
        <v>37</v>
      </c>
      <c r="C48" s="16" t="s">
        <v>38</v>
      </c>
      <c r="D48" s="16" t="s">
        <v>39</v>
      </c>
      <c r="E48" s="17" t="s">
        <v>25</v>
      </c>
      <c r="F48" s="18">
        <v>6576.33</v>
      </c>
      <c r="G48" s="18">
        <v>6703.99</v>
      </c>
      <c r="H48" s="43" t="s">
        <v>230</v>
      </c>
      <c r="I48" s="51"/>
      <c r="J48" s="51" t="s">
        <v>265</v>
      </c>
      <c r="K48" s="51"/>
      <c r="L48" s="4"/>
      <c r="M48" s="4"/>
      <c r="N48" s="5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x14ac:dyDescent="0.2">
      <c r="A49" s="14"/>
      <c r="B49" s="15" t="s">
        <v>71</v>
      </c>
      <c r="C49" s="16" t="s">
        <v>72</v>
      </c>
      <c r="D49" s="16" t="s">
        <v>73</v>
      </c>
      <c r="E49" s="17" t="s">
        <v>74</v>
      </c>
      <c r="F49" s="18">
        <v>6823.88</v>
      </c>
      <c r="G49" s="18">
        <v>6982.45</v>
      </c>
      <c r="H49" s="43" t="s">
        <v>230</v>
      </c>
      <c r="I49" s="51" t="s">
        <v>253</v>
      </c>
      <c r="J49" s="51" t="s">
        <v>265</v>
      </c>
      <c r="K49" s="51" t="s">
        <v>253</v>
      </c>
      <c r="L49" s="4"/>
      <c r="M49" s="4"/>
      <c r="N49" s="5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customHeight="1" x14ac:dyDescent="0.2">
      <c r="A50" s="14"/>
      <c r="B50" s="15" t="s">
        <v>214</v>
      </c>
      <c r="C50" s="16" t="s">
        <v>215</v>
      </c>
      <c r="D50" s="16" t="s">
        <v>216</v>
      </c>
      <c r="E50" s="17" t="s">
        <v>217</v>
      </c>
      <c r="F50" s="18">
        <v>7562.79</v>
      </c>
      <c r="G50" s="18">
        <v>7688.57</v>
      </c>
      <c r="H50" s="43" t="s">
        <v>230</v>
      </c>
      <c r="I50" s="51" t="s">
        <v>253</v>
      </c>
      <c r="J50" s="51" t="s">
        <v>265</v>
      </c>
      <c r="K50" s="51" t="s">
        <v>253</v>
      </c>
      <c r="L50" s="4"/>
      <c r="M50" s="4"/>
      <c r="N50" s="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x14ac:dyDescent="0.2">
      <c r="A51" s="14"/>
      <c r="B51" s="15" t="s">
        <v>198</v>
      </c>
      <c r="C51" s="16" t="s">
        <v>199</v>
      </c>
      <c r="D51" s="16" t="s">
        <v>200</v>
      </c>
      <c r="E51" s="17" t="s">
        <v>201</v>
      </c>
      <c r="F51" s="18">
        <v>7596.67</v>
      </c>
      <c r="G51" s="18">
        <v>7750.95</v>
      </c>
      <c r="H51" s="43" t="s">
        <v>230</v>
      </c>
      <c r="I51" s="51" t="s">
        <v>253</v>
      </c>
      <c r="J51" s="51" t="s">
        <v>265</v>
      </c>
      <c r="K51" s="51" t="s">
        <v>253</v>
      </c>
      <c r="L51" s="4"/>
      <c r="M51" s="4"/>
      <c r="N51" s="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x14ac:dyDescent="0.2">
      <c r="A52" s="19">
        <v>4</v>
      </c>
      <c r="B52" s="20" t="s">
        <v>78</v>
      </c>
      <c r="C52" s="21" t="s">
        <v>79</v>
      </c>
      <c r="D52" s="21" t="s">
        <v>80</v>
      </c>
      <c r="E52" s="22" t="s">
        <v>70</v>
      </c>
      <c r="F52" s="23">
        <v>7824.02</v>
      </c>
      <c r="G52" s="23">
        <v>8023.93</v>
      </c>
      <c r="H52" s="44" t="s">
        <v>231</v>
      </c>
      <c r="I52" s="52" t="s">
        <v>253</v>
      </c>
      <c r="J52" s="52" t="s">
        <v>253</v>
      </c>
      <c r="K52" s="52"/>
      <c r="L52" s="4"/>
      <c r="M52" s="4"/>
      <c r="N52" s="5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x14ac:dyDescent="0.2">
      <c r="A53" s="19"/>
      <c r="B53" s="20" t="s">
        <v>26</v>
      </c>
      <c r="C53" s="21" t="s">
        <v>27</v>
      </c>
      <c r="D53" s="21" t="s">
        <v>28</v>
      </c>
      <c r="E53" s="22" t="s">
        <v>25</v>
      </c>
      <c r="F53" s="23">
        <v>8245.7999999999993</v>
      </c>
      <c r="G53" s="23">
        <v>8354.3799999999992</v>
      </c>
      <c r="H53" s="44" t="s">
        <v>231</v>
      </c>
      <c r="I53" s="52" t="s">
        <v>253</v>
      </c>
      <c r="J53" s="52" t="s">
        <v>265</v>
      </c>
      <c r="K53" s="52"/>
      <c r="L53" s="4"/>
      <c r="M53" s="4"/>
      <c r="N53" s="5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x14ac:dyDescent="0.2">
      <c r="A54" s="19"/>
      <c r="B54" s="20" t="s">
        <v>54</v>
      </c>
      <c r="C54" s="21" t="s">
        <v>55</v>
      </c>
      <c r="D54" s="21" t="s">
        <v>56</v>
      </c>
      <c r="E54" s="22" t="s">
        <v>50</v>
      </c>
      <c r="F54" s="23">
        <v>8702.75</v>
      </c>
      <c r="G54" s="23">
        <v>8918.2800000000007</v>
      </c>
      <c r="H54" s="44" t="s">
        <v>231</v>
      </c>
      <c r="I54" s="52" t="s">
        <v>253</v>
      </c>
      <c r="J54" s="52" t="s">
        <v>253</v>
      </c>
      <c r="K54" s="52"/>
      <c r="L54" s="4"/>
      <c r="M54" s="4"/>
      <c r="N54" s="5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x14ac:dyDescent="0.2">
      <c r="A55" s="19"/>
      <c r="B55" s="20" t="s">
        <v>67</v>
      </c>
      <c r="C55" s="21" t="s">
        <v>68</v>
      </c>
      <c r="D55" s="21" t="s">
        <v>69</v>
      </c>
      <c r="E55" s="22" t="s">
        <v>70</v>
      </c>
      <c r="F55" s="23">
        <v>8893.9500000000007</v>
      </c>
      <c r="G55" s="23">
        <v>9003.17</v>
      </c>
      <c r="H55" s="44" t="s">
        <v>231</v>
      </c>
      <c r="I55" s="52" t="s">
        <v>253</v>
      </c>
      <c r="J55" s="52" t="s">
        <v>253</v>
      </c>
      <c r="K55" s="52" t="s">
        <v>253</v>
      </c>
      <c r="L55" s="4"/>
      <c r="M55" s="4"/>
      <c r="N55" s="5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x14ac:dyDescent="0.2">
      <c r="A56" s="19"/>
      <c r="B56" s="20" t="s">
        <v>29</v>
      </c>
      <c r="C56" s="21" t="s">
        <v>27</v>
      </c>
      <c r="D56" s="21" t="s">
        <v>28</v>
      </c>
      <c r="E56" s="22" t="s">
        <v>25</v>
      </c>
      <c r="F56" s="23">
        <v>10097.15</v>
      </c>
      <c r="G56" s="23">
        <v>10292.469999999999</v>
      </c>
      <c r="H56" s="44" t="s">
        <v>231</v>
      </c>
      <c r="I56" s="52" t="s">
        <v>253</v>
      </c>
      <c r="J56" s="52" t="s">
        <v>265</v>
      </c>
      <c r="K56" s="52"/>
      <c r="L56" s="4"/>
      <c r="M56" s="4"/>
      <c r="N56" s="5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x14ac:dyDescent="0.2">
      <c r="A57" s="19"/>
      <c r="B57" s="20" t="s">
        <v>226</v>
      </c>
      <c r="C57" s="21" t="s">
        <v>227</v>
      </c>
      <c r="D57" s="21" t="s">
        <v>228</v>
      </c>
      <c r="E57" s="22" t="s">
        <v>229</v>
      </c>
      <c r="F57" s="23">
        <v>10158.549999999999</v>
      </c>
      <c r="G57" s="23">
        <v>10336.68</v>
      </c>
      <c r="H57" s="44" t="s">
        <v>230</v>
      </c>
      <c r="I57" s="52" t="s">
        <v>253</v>
      </c>
      <c r="J57" s="52" t="s">
        <v>265</v>
      </c>
      <c r="K57" s="52" t="s">
        <v>253</v>
      </c>
      <c r="L57" s="4"/>
      <c r="M57" s="4"/>
      <c r="N57" s="5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x14ac:dyDescent="0.2">
      <c r="A58" s="19"/>
      <c r="B58" s="20" t="s">
        <v>61</v>
      </c>
      <c r="C58" s="21" t="s">
        <v>62</v>
      </c>
      <c r="D58" s="21" t="s">
        <v>63</v>
      </c>
      <c r="E58" s="22" t="s">
        <v>64</v>
      </c>
      <c r="F58" s="23">
        <v>10705.66</v>
      </c>
      <c r="G58" s="23">
        <v>10934.36</v>
      </c>
      <c r="H58" s="44" t="s">
        <v>231</v>
      </c>
      <c r="I58" s="52" t="s">
        <v>253</v>
      </c>
      <c r="J58" s="52" t="s">
        <v>253</v>
      </c>
      <c r="K58" s="52"/>
      <c r="L58" s="4"/>
      <c r="M58" s="4"/>
      <c r="N58" s="5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x14ac:dyDescent="0.2">
      <c r="A59" s="19"/>
      <c r="B59" s="20" t="s">
        <v>140</v>
      </c>
      <c r="C59" s="21" t="s">
        <v>141</v>
      </c>
      <c r="D59" s="21" t="s">
        <v>142</v>
      </c>
      <c r="E59" s="22" t="s">
        <v>143</v>
      </c>
      <c r="F59" s="23">
        <v>11086.11</v>
      </c>
      <c r="G59" s="23">
        <v>11313.1</v>
      </c>
      <c r="H59" s="44" t="s">
        <v>231</v>
      </c>
      <c r="I59" s="52" t="s">
        <v>253</v>
      </c>
      <c r="J59" s="52" t="s">
        <v>253</v>
      </c>
      <c r="K59" s="52"/>
      <c r="L59" s="4"/>
      <c r="M59" s="4"/>
      <c r="N59" s="5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x14ac:dyDescent="0.2">
      <c r="A60" s="19"/>
      <c r="B60" s="20" t="s">
        <v>96</v>
      </c>
      <c r="C60" s="21" t="s">
        <v>97</v>
      </c>
      <c r="D60" s="21" t="s">
        <v>98</v>
      </c>
      <c r="E60" s="22" t="s">
        <v>99</v>
      </c>
      <c r="F60" s="23">
        <v>11045.05</v>
      </c>
      <c r="G60" s="23">
        <v>11322.76</v>
      </c>
      <c r="H60" s="44" t="s">
        <v>231</v>
      </c>
      <c r="I60" s="52" t="s">
        <v>253</v>
      </c>
      <c r="J60" s="52" t="s">
        <v>253</v>
      </c>
      <c r="K60" s="52" t="s">
        <v>253</v>
      </c>
      <c r="L60" s="4"/>
      <c r="M60" s="4"/>
      <c r="N60" s="5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x14ac:dyDescent="0.2">
      <c r="A61" s="19"/>
      <c r="B61" s="20" t="s">
        <v>8</v>
      </c>
      <c r="C61" s="21" t="s">
        <v>9</v>
      </c>
      <c r="D61" s="21" t="s">
        <v>10</v>
      </c>
      <c r="E61" s="22" t="s">
        <v>7</v>
      </c>
      <c r="F61" s="23">
        <v>11770.56</v>
      </c>
      <c r="G61" s="23">
        <v>11982.35</v>
      </c>
      <c r="H61" s="44" t="s">
        <v>231</v>
      </c>
      <c r="I61" s="52" t="s">
        <v>253</v>
      </c>
      <c r="J61" s="52" t="s">
        <v>253</v>
      </c>
      <c r="K61" s="52"/>
      <c r="L61" s="4"/>
      <c r="M61" s="4"/>
      <c r="N61" s="5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x14ac:dyDescent="0.2">
      <c r="A62" s="24">
        <v>5</v>
      </c>
      <c r="B62" s="25" t="s">
        <v>100</v>
      </c>
      <c r="C62" s="26" t="s">
        <v>101</v>
      </c>
      <c r="D62" s="26" t="s">
        <v>102</v>
      </c>
      <c r="E62" s="27" t="s">
        <v>99</v>
      </c>
      <c r="F62" s="28">
        <v>11917.08</v>
      </c>
      <c r="G62" s="28">
        <v>12005.51</v>
      </c>
      <c r="H62" s="45" t="s">
        <v>231</v>
      </c>
      <c r="I62" s="53" t="s">
        <v>253</v>
      </c>
      <c r="J62" s="53" t="s">
        <v>253</v>
      </c>
      <c r="K62" s="53"/>
      <c r="L62" s="4"/>
      <c r="M62" s="4"/>
      <c r="N62" s="5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x14ac:dyDescent="0.2">
      <c r="A63" s="24"/>
      <c r="B63" s="25" t="s">
        <v>212</v>
      </c>
      <c r="C63" s="26" t="s">
        <v>213</v>
      </c>
      <c r="D63" s="26" t="s">
        <v>211</v>
      </c>
      <c r="E63" s="27" t="s">
        <v>202</v>
      </c>
      <c r="F63" s="28">
        <v>11885.57</v>
      </c>
      <c r="G63" s="28">
        <v>12057.9</v>
      </c>
      <c r="H63" s="45" t="s">
        <v>230</v>
      </c>
      <c r="I63" s="53" t="s">
        <v>253</v>
      </c>
      <c r="J63" s="53" t="s">
        <v>265</v>
      </c>
      <c r="K63" s="53"/>
      <c r="L63" s="4"/>
      <c r="M63" s="4"/>
      <c r="N63" s="5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x14ac:dyDescent="0.2">
      <c r="A64" s="24"/>
      <c r="B64" s="25" t="s">
        <v>153</v>
      </c>
      <c r="C64" s="26" t="s">
        <v>154</v>
      </c>
      <c r="D64" s="26" t="s">
        <v>155</v>
      </c>
      <c r="E64" s="27" t="s">
        <v>156</v>
      </c>
      <c r="F64" s="28">
        <v>12048.35</v>
      </c>
      <c r="G64" s="28">
        <v>12218.04</v>
      </c>
      <c r="H64" s="45" t="s">
        <v>231</v>
      </c>
      <c r="I64" s="53" t="s">
        <v>253</v>
      </c>
      <c r="J64" s="53" t="s">
        <v>253</v>
      </c>
      <c r="K64" s="53" t="s">
        <v>253</v>
      </c>
      <c r="L64" s="4"/>
      <c r="M64" s="4"/>
      <c r="N64" s="5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x14ac:dyDescent="0.2">
      <c r="A65" s="24"/>
      <c r="B65" s="25" t="s">
        <v>34</v>
      </c>
      <c r="C65" s="26" t="s">
        <v>277</v>
      </c>
      <c r="D65" s="26" t="s">
        <v>33</v>
      </c>
      <c r="E65" s="27" t="s">
        <v>25</v>
      </c>
      <c r="F65" s="28">
        <v>12124.15</v>
      </c>
      <c r="G65" s="28">
        <v>12326.7</v>
      </c>
      <c r="H65" s="45" t="s">
        <v>231</v>
      </c>
      <c r="I65" s="53" t="s">
        <v>253</v>
      </c>
      <c r="J65" s="53" t="s">
        <v>253</v>
      </c>
      <c r="K65" s="53"/>
      <c r="L65" s="4"/>
      <c r="M65" s="4"/>
      <c r="N65" s="5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x14ac:dyDescent="0.2">
      <c r="A66" s="24"/>
      <c r="B66" s="25" t="s">
        <v>129</v>
      </c>
      <c r="C66" s="26" t="s">
        <v>130</v>
      </c>
      <c r="D66" s="26" t="s">
        <v>131</v>
      </c>
      <c r="E66" s="27" t="s">
        <v>125</v>
      </c>
      <c r="F66" s="28">
        <v>16055.2</v>
      </c>
      <c r="G66" s="28">
        <v>16406.349999999999</v>
      </c>
      <c r="H66" s="45" t="s">
        <v>231</v>
      </c>
      <c r="I66" s="53" t="s">
        <v>253</v>
      </c>
      <c r="J66" s="53" t="s">
        <v>253</v>
      </c>
      <c r="K66" s="53" t="s">
        <v>253</v>
      </c>
      <c r="L66" s="4"/>
      <c r="M66" s="4"/>
      <c r="N66" s="5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x14ac:dyDescent="0.2">
      <c r="A67" s="24"/>
      <c r="B67" s="25" t="s">
        <v>209</v>
      </c>
      <c r="C67" s="26" t="s">
        <v>210</v>
      </c>
      <c r="D67" s="26" t="s">
        <v>211</v>
      </c>
      <c r="E67" s="27" t="s">
        <v>202</v>
      </c>
      <c r="F67" s="28">
        <v>16208.99</v>
      </c>
      <c r="G67" s="28">
        <v>16467.080000000002</v>
      </c>
      <c r="H67" s="45" t="s">
        <v>231</v>
      </c>
      <c r="I67" s="53" t="s">
        <v>253</v>
      </c>
      <c r="J67" s="53" t="s">
        <v>253</v>
      </c>
      <c r="K67" s="53" t="s">
        <v>253</v>
      </c>
      <c r="L67" s="4"/>
      <c r="M67" s="4"/>
      <c r="N67" s="5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x14ac:dyDescent="0.2">
      <c r="A68" s="24"/>
      <c r="B68" s="25" t="s">
        <v>189</v>
      </c>
      <c r="C68" s="26" t="s">
        <v>190</v>
      </c>
      <c r="D68" s="26" t="s">
        <v>191</v>
      </c>
      <c r="E68" s="27" t="s">
        <v>185</v>
      </c>
      <c r="F68" s="28">
        <v>17215.73</v>
      </c>
      <c r="G68" s="28">
        <v>17574.78</v>
      </c>
      <c r="H68" s="45" t="s">
        <v>231</v>
      </c>
      <c r="I68" s="53" t="s">
        <v>253</v>
      </c>
      <c r="J68" s="53" t="s">
        <v>253</v>
      </c>
      <c r="K68" s="53" t="s">
        <v>253</v>
      </c>
      <c r="L68" s="4"/>
      <c r="M68" s="4"/>
      <c r="N68" s="5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x14ac:dyDescent="0.2">
      <c r="A69" s="24"/>
      <c r="B69" s="25" t="s">
        <v>15</v>
      </c>
      <c r="C69" s="26" t="s">
        <v>16</v>
      </c>
      <c r="D69" s="26" t="s">
        <v>17</v>
      </c>
      <c r="E69" s="27" t="s">
        <v>14</v>
      </c>
      <c r="F69" s="28">
        <v>18494.490000000002</v>
      </c>
      <c r="G69" s="28">
        <v>18720.900000000001</v>
      </c>
      <c r="H69" s="45" t="s">
        <v>231</v>
      </c>
      <c r="I69" s="53" t="s">
        <v>253</v>
      </c>
      <c r="J69" s="53" t="s">
        <v>253</v>
      </c>
      <c r="K69" s="53" t="s">
        <v>253</v>
      </c>
      <c r="L69" s="4"/>
      <c r="M69" s="4"/>
      <c r="N69" s="5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5" thickBot="1" x14ac:dyDescent="0.25">
      <c r="A70" s="36">
        <v>6</v>
      </c>
      <c r="B70" s="37" t="s">
        <v>35</v>
      </c>
      <c r="C70" s="38" t="s">
        <v>36</v>
      </c>
      <c r="D70" s="38" t="s">
        <v>33</v>
      </c>
      <c r="E70" s="39" t="s">
        <v>25</v>
      </c>
      <c r="F70" s="40">
        <v>38432.21</v>
      </c>
      <c r="G70" s="40">
        <v>38927.269999999997</v>
      </c>
      <c r="H70" s="46" t="s">
        <v>231</v>
      </c>
      <c r="I70" s="54" t="s">
        <v>253</v>
      </c>
      <c r="J70" s="54" t="s">
        <v>253</v>
      </c>
      <c r="K70" s="54"/>
      <c r="L70" s="4"/>
      <c r="M70" s="4"/>
      <c r="N70" s="5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15">
      <c r="C71" s="4"/>
      <c r="D71" s="4"/>
      <c r="E71" s="4"/>
      <c r="F71" s="1"/>
      <c r="G71" s="1"/>
      <c r="H71" s="47"/>
      <c r="I71" s="47"/>
      <c r="J71" s="47"/>
      <c r="K71" s="47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15">
      <c r="A72" s="4" t="s">
        <v>263</v>
      </c>
      <c r="F72" s="2">
        <f>SUM(F2:F71)</f>
        <v>409419.49</v>
      </c>
      <c r="G72" s="2">
        <f>SUM(G2:G71)</f>
        <v>417256.00000000012</v>
      </c>
      <c r="H72" s="47"/>
      <c r="I72" s="47">
        <f>COUNTIF(I2:I70,"X")</f>
        <v>49</v>
      </c>
      <c r="J72" s="47" t="s">
        <v>266</v>
      </c>
      <c r="K72" s="47">
        <f t="shared" ref="K72" si="0">COUNTIF(K2:K70,"X")</f>
        <v>19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15">
      <c r="B73" s="7"/>
      <c r="C73" s="8"/>
      <c r="D73" s="8"/>
      <c r="E73" s="8"/>
      <c r="F73" s="1"/>
      <c r="G73" s="1"/>
      <c r="H73" s="47"/>
      <c r="I73" s="59"/>
      <c r="J73" s="47"/>
      <c r="K73" s="59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3.75" x14ac:dyDescent="0.15">
      <c r="B74" s="7"/>
      <c r="C74" s="8"/>
      <c r="D74" s="8"/>
      <c r="E74" s="8"/>
      <c r="F74" s="1"/>
      <c r="G74" s="1"/>
      <c r="H74" s="47"/>
      <c r="I74" s="60" t="s">
        <v>276</v>
      </c>
      <c r="J74" s="60" t="s">
        <v>267</v>
      </c>
      <c r="K74" s="47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15">
      <c r="B75" s="7"/>
      <c r="C75" s="8"/>
      <c r="D75" s="8"/>
      <c r="E75" s="8"/>
      <c r="F75" s="1"/>
      <c r="G75" s="1"/>
      <c r="H75" s="47"/>
      <c r="I75" s="47"/>
      <c r="J75" s="47"/>
      <c r="K75" s="47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15">
      <c r="B76" s="7"/>
      <c r="C76" s="8"/>
      <c r="D76" s="8"/>
      <c r="E76" s="8"/>
      <c r="F76" s="1"/>
      <c r="G76" s="1"/>
      <c r="H76" s="47"/>
      <c r="I76" s="47"/>
      <c r="J76" s="47"/>
      <c r="K76" s="47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15">
      <c r="B77" s="7"/>
      <c r="C77" s="8"/>
      <c r="D77" s="8"/>
      <c r="E77" s="8"/>
      <c r="F77" s="1"/>
      <c r="G77" s="1"/>
      <c r="H77" s="47"/>
      <c r="I77" s="47"/>
      <c r="J77" s="47"/>
      <c r="K77" s="47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15">
      <c r="B78" s="7"/>
      <c r="C78" s="8"/>
      <c r="D78" s="8"/>
      <c r="E78" s="8"/>
      <c r="F78" s="1"/>
      <c r="G78" s="1"/>
      <c r="H78" s="47"/>
      <c r="I78" s="47"/>
      <c r="J78" s="47"/>
      <c r="K78" s="47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15">
      <c r="B79" s="7"/>
      <c r="C79" s="8"/>
      <c r="D79" s="8"/>
      <c r="E79" s="8"/>
      <c r="F79" s="1"/>
      <c r="G79" s="1"/>
      <c r="H79" s="47"/>
      <c r="I79" s="47"/>
      <c r="J79" s="47"/>
      <c r="K79" s="47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15">
      <c r="B80" s="7"/>
      <c r="C80" s="8"/>
      <c r="D80" s="8"/>
      <c r="E80" s="8"/>
      <c r="F80" s="1"/>
      <c r="G80" s="1"/>
      <c r="H80" s="47"/>
      <c r="I80" s="47"/>
      <c r="J80" s="47"/>
      <c r="K80" s="47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2:25" x14ac:dyDescent="0.15">
      <c r="B81" s="7"/>
      <c r="C81" s="8"/>
      <c r="D81" s="8"/>
      <c r="E81" s="8"/>
      <c r="F81" s="1"/>
      <c r="G81" s="1"/>
      <c r="H81" s="47"/>
      <c r="I81" s="47"/>
      <c r="J81" s="47"/>
      <c r="K81" s="47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2:25" x14ac:dyDescent="0.15">
      <c r="B82" s="7"/>
      <c r="C82" s="8"/>
      <c r="D82" s="8"/>
      <c r="E82" s="8"/>
      <c r="F82" s="1"/>
      <c r="G82" s="1"/>
      <c r="H82" s="47"/>
      <c r="I82" s="47"/>
      <c r="J82" s="47"/>
      <c r="K82" s="47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2:25" x14ac:dyDescent="0.15">
      <c r="B83" s="7"/>
      <c r="C83" s="8"/>
      <c r="D83" s="8"/>
      <c r="E83" s="8"/>
      <c r="F83" s="1"/>
      <c r="G83" s="1"/>
      <c r="H83" s="47"/>
      <c r="I83" s="47"/>
      <c r="J83" s="47"/>
      <c r="K83" s="47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2:25" x14ac:dyDescent="0.15">
      <c r="B84" s="7"/>
      <c r="C84" s="8"/>
      <c r="D84" s="8"/>
      <c r="E84" s="8"/>
      <c r="F84" s="1"/>
      <c r="G84" s="1"/>
      <c r="H84" s="47"/>
      <c r="I84" s="47"/>
      <c r="J84" s="47"/>
      <c r="K84" s="47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2:25" x14ac:dyDescent="0.15">
      <c r="B85" s="7"/>
      <c r="C85" s="8"/>
      <c r="D85" s="8"/>
      <c r="E85" s="8"/>
      <c r="F85" s="1"/>
      <c r="G85" s="1"/>
      <c r="H85" s="47"/>
      <c r="I85" s="47"/>
      <c r="J85" s="47"/>
      <c r="K85" s="47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2:25" x14ac:dyDescent="0.15">
      <c r="B86" s="7"/>
      <c r="C86" s="8"/>
      <c r="D86" s="8"/>
      <c r="E86" s="8"/>
      <c r="F86" s="1"/>
      <c r="G86" s="1"/>
      <c r="H86" s="47"/>
      <c r="I86" s="47"/>
      <c r="J86" s="47"/>
      <c r="K86" s="47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2:25" x14ac:dyDescent="0.15">
      <c r="B87" s="7"/>
      <c r="C87" s="8"/>
      <c r="D87" s="8"/>
      <c r="E87" s="8"/>
      <c r="F87" s="1"/>
      <c r="G87" s="1"/>
      <c r="H87" s="47"/>
      <c r="I87" s="47"/>
      <c r="J87" s="47"/>
      <c r="K87" s="47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</sheetData>
  <sheetProtection algorithmName="SHA-512" hashValue="oQu+zFde1I5Sjq1amdqxjKltQVkR9TVDMXDi6iGPCy8iMYcWVbDI+lydrsXxX9UsPjB/u17KQHKw/PlIr6JffA==" saltValue="u/m3YeLjX+q/UbecMFD8mQ==" spinCount="100000" sheet="1" objects="1" scenarios="1"/>
  <autoFilter ref="A1:K70"/>
  <sortState ref="B2:H70">
    <sortCondition ref="G2:G70"/>
  </sortState>
  <pageMargins left="0.25" right="0.25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8" sqref="H8"/>
    </sheetView>
  </sheetViews>
  <sheetFormatPr defaultRowHeight="11.25" x14ac:dyDescent="0.15"/>
  <cols>
    <col min="1" max="1" width="15.5" customWidth="1"/>
  </cols>
  <sheetData>
    <row r="1" spans="1:2" x14ac:dyDescent="0.15">
      <c r="A1" s="58" t="s">
        <v>262</v>
      </c>
    </row>
    <row r="3" spans="1:2" x14ac:dyDescent="0.15">
      <c r="A3" t="s">
        <v>255</v>
      </c>
      <c r="B3" t="s">
        <v>254</v>
      </c>
    </row>
    <row r="4" spans="1:2" x14ac:dyDescent="0.15">
      <c r="A4" t="s">
        <v>256</v>
      </c>
      <c r="B4" t="s">
        <v>258</v>
      </c>
    </row>
    <row r="5" spans="1:2" x14ac:dyDescent="0.15">
      <c r="A5" t="s">
        <v>257</v>
      </c>
      <c r="B5" t="s">
        <v>261</v>
      </c>
    </row>
    <row r="6" spans="1:2" x14ac:dyDescent="0.15">
      <c r="A6" t="s">
        <v>259</v>
      </c>
      <c r="B6" t="s">
        <v>260</v>
      </c>
    </row>
  </sheetData>
  <sheetProtection algorithmName="SHA-512" hashValue="DeLdIp+YixEJnYByQ+4+hAPN1w91U4fn8EBDvTkYbEZ97QhYH4K8h/aF9TlgZYHZAKXhvrYQt1D2tgvQkzU0eA==" saltValue="NZqFIMq6vCOqATI+9SkJTw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Lokatie clusters</vt:lpstr>
      <vt:lpstr>Lokatie overzicht</vt:lpstr>
      <vt:lpstr>Verklaring Pand code</vt:lpstr>
      <vt:lpstr>'Lokatie overzicht'!Afdrukbereik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</dc:title>
  <dc:creator>Vrolijk, Kees (K.V.)</dc:creator>
  <cp:keywords>DAK.2022.299</cp:keywords>
  <cp:lastModifiedBy>Veen, Jos van (J. J. F.)</cp:lastModifiedBy>
  <cp:lastPrinted>2022-08-23T07:17:00Z</cp:lastPrinted>
  <dcterms:created xsi:type="dcterms:W3CDTF">2022-08-17T09:53:51Z</dcterms:created>
  <dcterms:modified xsi:type="dcterms:W3CDTF">2022-08-23T11:13:59Z</dcterms:modified>
</cp:coreProperties>
</file>