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him\Tender People\Gemeente Utrecht - Klantvolgsysteem - op afspraak\11 Inkoopdossier definitieve documenten\16 Offertefase documenten definitief\"/>
    </mc:Choice>
  </mc:AlternateContent>
  <xr:revisionPtr revIDLastSave="22" documentId="11_9A0C00A902A22C04C2A1A6F81F86B463D2E9BD86" xr6:coauthVersionLast="41" xr6:coauthVersionMax="41" xr10:uidLastSave="{2E9B9168-F5C6-48DB-9B32-B6D6D85CC248}"/>
  <bookViews>
    <workbookView xWindow="-108" yWindow="-108" windowWidth="23256" windowHeight="12576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0" i="1" l="1"/>
  <c r="E27" i="1" l="1"/>
  <c r="E24" i="1"/>
  <c r="E29" i="1" l="1"/>
  <c r="E26" i="1"/>
  <c r="E30" i="1" s="1"/>
  <c r="E31" i="1" s="1"/>
  <c r="E40" i="1"/>
  <c r="E47" i="1"/>
  <c r="E15" i="1"/>
  <c r="E14" i="1"/>
  <c r="E13" i="1"/>
  <c r="E12" i="1"/>
  <c r="E11" i="1"/>
  <c r="E10" i="1"/>
  <c r="E9" i="1"/>
  <c r="E20" i="1" l="1"/>
  <c r="E44" i="1" l="1"/>
  <c r="E8" i="1" l="1"/>
  <c r="E48" i="1"/>
  <c r="E51" i="1"/>
  <c r="E52" i="1" s="1"/>
  <c r="E21" i="1"/>
  <c r="E16" i="1" l="1"/>
  <c r="E17" i="1" l="1"/>
  <c r="E57" i="1" s="1"/>
</calcChain>
</file>

<file path=xl/sharedStrings.xml><?xml version="1.0" encoding="utf-8"?>
<sst xmlns="http://schemas.openxmlformats.org/spreadsheetml/2006/main" count="79" uniqueCount="71">
  <si>
    <t>Bij beantwoording/ invulling van deze bijlage dient inschrijver de door ons opgegeven volgorde/opsomming/nummering/layout exact aan te houden.</t>
  </si>
  <si>
    <t xml:space="preserve">De geel gearceerde velden dienen door u ingevuld te worden. Gegevens in witte velden dient u niet te wijzigen. </t>
  </si>
  <si>
    <t>Licentie-/onderhoudskosten</t>
  </si>
  <si>
    <t>Totaal</t>
  </si>
  <si>
    <t xml:space="preserve">Totaalbedrag </t>
  </si>
  <si>
    <t>Naam:</t>
  </si>
  <si>
    <t>Functie:</t>
  </si>
  <si>
    <t xml:space="preserve">Inschrijver: </t>
  </si>
  <si>
    <t>Handtekening rechtsgeldig vertegenwoordiger:</t>
  </si>
  <si>
    <t>Hardware</t>
  </si>
  <si>
    <t>Mediacenters/ kastjes (25 stuks)</t>
  </si>
  <si>
    <t>Schermhouders (25 stuks)</t>
  </si>
  <si>
    <t>Schermen  (25 stuks)</t>
  </si>
  <si>
    <t>Prijs per opleding excl. BTW</t>
  </si>
  <si>
    <t>Prijs excl. BTW</t>
  </si>
  <si>
    <t>Realisatie koppelingen</t>
  </si>
  <si>
    <t>Documentatie</t>
  </si>
  <si>
    <t>Opstellen implementatieplan en projectmanagement</t>
  </si>
  <si>
    <t>Inrichting Klantverwijs- en afsprakensysteem</t>
  </si>
  <si>
    <t>Dataconversie</t>
  </si>
  <si>
    <t>Installatie, configuratie en implementatie Klantverwijs- en afsprakensyteem</t>
  </si>
  <si>
    <t>Training</t>
  </si>
  <si>
    <t>Implementatie &amp; Configuratie</t>
  </si>
  <si>
    <t>totaalprijs per maand excl. BTW</t>
  </si>
  <si>
    <t>Subtotaal Hardware per maand</t>
  </si>
  <si>
    <t>Prijs per gebruiker</t>
  </si>
  <si>
    <t>Aantal gebruikers</t>
  </si>
  <si>
    <t>Totaalprijs excl. BTW</t>
  </si>
  <si>
    <t>Uurtarieven</t>
  </si>
  <si>
    <t>Prijs per uur</t>
  </si>
  <si>
    <t>Fictief aantal uur</t>
  </si>
  <si>
    <t>Uurtarief ten behoeve van Changes</t>
  </si>
  <si>
    <t>Subtotaal Training</t>
  </si>
  <si>
    <t>Aantal items</t>
  </si>
  <si>
    <t>Subtotaal Implementatie</t>
  </si>
  <si>
    <t>Ticketzuil (5 stuks)</t>
  </si>
  <si>
    <t>Prijs per item per maand</t>
  </si>
  <si>
    <t>Prijs per gebruiker per maand</t>
  </si>
  <si>
    <t>Trainingen o.b.v. een groep van 50 gebruikers +- 10 personen</t>
  </si>
  <si>
    <t>Inschrijver is zelf verantwoordelijk voor de compleetheid van dit prijsinvulformulier.</t>
  </si>
  <si>
    <t>Bijlage Prijsinvulformulier - Europese aanbesteding Klantverwijs- en op afspraak systeem</t>
  </si>
  <si>
    <t>Subtotaal Hardware voor 10 jaar</t>
  </si>
  <si>
    <t>Subtotaal voor 10 jaar</t>
  </si>
  <si>
    <t>Subtotaal Changes voor 10 jaar</t>
  </si>
  <si>
    <t>Maandelijkse kosten gebruiksrecht Klantvolg- en afsprakenysteem inclusief gebruikersondersteuning, onderhoud, updates en upgrades.</t>
  </si>
  <si>
    <t>Gemiddelde prijs per gebruiker per maand</t>
  </si>
  <si>
    <t>Jaar 1</t>
  </si>
  <si>
    <t>Jaar 2</t>
  </si>
  <si>
    <t>Jaar 3</t>
  </si>
  <si>
    <t>Jaar 4</t>
  </si>
  <si>
    <t>Jaar 5</t>
  </si>
  <si>
    <t>Jaar 6</t>
  </si>
  <si>
    <t>Jaar 7</t>
  </si>
  <si>
    <t>Jaar 8</t>
  </si>
  <si>
    <t>Jaar 9</t>
  </si>
  <si>
    <t>Jaar 10</t>
  </si>
  <si>
    <t>&lt;optioneel: hier posten opnemen die nog niet benoemd zijn&gt;</t>
  </si>
  <si>
    <t>Bonnenprinters</t>
  </si>
  <si>
    <t>Totaalprijs per maand excl. BTW</t>
  </si>
  <si>
    <t>Als een item in verband met uw oplossing niet van toepassing is dient u '0' (nul) in te vullen bij de (maand)prijs.</t>
  </si>
  <si>
    <t>Aansluiten bonnenprinter op werkplek (eenmalig bedrag per werkplek invullen)</t>
  </si>
  <si>
    <t>Hosting in datacenter gemeente Utrecht</t>
  </si>
  <si>
    <t>Subtotaal Hosting door gemeente per jaar</t>
  </si>
  <si>
    <t>Subtotaal Hosting door gemeente voor 10 jaar</t>
  </si>
  <si>
    <t>Applicatieserver: CPU's</t>
  </si>
  <si>
    <t>Applicatieserver: Geheugen (in GB)</t>
  </si>
  <si>
    <t>Applicatieserver: Schijfruimte (in GB)</t>
  </si>
  <si>
    <t>Databaseserver (MS SQL): CPU's</t>
  </si>
  <si>
    <t>Prijs per 'punt' per jaar</t>
  </si>
  <si>
    <t>Databaseserver (MS SQL): Geheugen (in GB)</t>
  </si>
  <si>
    <t>Databaseserver (MS SQL): Schijfruimte (in GB)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</si>
</sst>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  <numFmt numFmtId="165" formatCode="_ [$€-413]\ * #,##0.00_ ;_ [$€-413]\ * \-#,##0.00_ ;_ [$€-413]\ * &quot;-&quot;??_ ;_ @_ "/>
    <numFmt numFmtId="166" formatCode="#,##0_ ;\-#,##0\ "/>
  </numFmts>
  <fonts count="8" x14ac:knownFonts="1">
    <font>
      <sz val="11"/>
      <color theme="1"/>
      <name val="Calibri"/>
      <family val="2"/>
      <scheme val="minor"/>
    </font>
    <font>
      <sz val="14"/>
      <color theme="1"/>
      <name val="Lucida Sans Unicode"/>
      <family val="2"/>
    </font>
    <font>
      <sz val="11"/>
      <color theme="1"/>
      <name val="Lucida Sans Unicode"/>
      <family val="2"/>
    </font>
    <font>
      <i/>
      <sz val="10"/>
      <name val="Univers"/>
      <family val="2"/>
    </font>
    <font>
      <b/>
      <sz val="14"/>
      <color theme="1"/>
      <name val="Lucida Sans Unicode"/>
      <family val="2"/>
    </font>
    <font>
      <b/>
      <sz val="11"/>
      <color theme="1"/>
      <name val="Lucida Sans Unicode"/>
      <family val="2"/>
    </font>
    <font>
      <b/>
      <sz val="14"/>
      <color theme="0"/>
      <name val="Lucida Sans Unicode"/>
      <family val="2"/>
    </font>
    <font>
      <b/>
      <sz val="11"/>
      <color theme="0"/>
      <name val="Lucida Sans Unicode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C00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medium">
        <color auto="1"/>
      </bottom>
      <diagonal/>
    </border>
    <border>
      <left/>
      <right style="medium">
        <color indexed="64"/>
      </right>
      <top style="double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double">
        <color auto="1"/>
      </top>
      <bottom style="medium">
        <color auto="1"/>
      </bottom>
      <diagonal/>
    </border>
    <border>
      <left/>
      <right/>
      <top style="double">
        <color auto="1"/>
      </top>
      <bottom style="medium">
        <color auto="1"/>
      </bottom>
      <diagonal/>
    </border>
    <border>
      <left/>
      <right style="thin">
        <color auto="1"/>
      </right>
      <top style="double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/>
      <right style="thin">
        <color indexed="64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Protection="1"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3" xfId="0" applyFont="1" applyBorder="1" applyAlignment="1" applyProtection="1">
      <alignment wrapText="1"/>
      <protection locked="0"/>
    </xf>
    <xf numFmtId="164" fontId="2" fillId="4" borderId="4" xfId="0" applyNumberFormat="1" applyFont="1" applyFill="1" applyBorder="1" applyAlignment="1" applyProtection="1">
      <alignment wrapText="1"/>
      <protection locked="0"/>
    </xf>
    <xf numFmtId="0" fontId="2" fillId="0" borderId="9" xfId="0" applyFont="1" applyBorder="1" applyAlignment="1" applyProtection="1">
      <alignment wrapText="1"/>
      <protection locked="0"/>
    </xf>
    <xf numFmtId="0" fontId="1" fillId="0" borderId="0" xfId="0" applyFont="1" applyProtection="1">
      <protection locked="0"/>
    </xf>
    <xf numFmtId="0" fontId="2" fillId="0" borderId="19" xfId="0" applyFont="1" applyBorder="1" applyAlignment="1" applyProtection="1">
      <alignment wrapText="1"/>
      <protection locked="0"/>
    </xf>
    <xf numFmtId="164" fontId="2" fillId="5" borderId="4" xfId="0" applyNumberFormat="1" applyFont="1" applyFill="1" applyBorder="1" applyAlignment="1" applyProtection="1">
      <alignment wrapText="1"/>
      <protection locked="0"/>
    </xf>
    <xf numFmtId="0" fontId="2" fillId="4" borderId="9" xfId="0" applyFont="1" applyFill="1" applyBorder="1" applyAlignment="1" applyProtection="1">
      <alignment wrapText="1"/>
      <protection locked="0"/>
    </xf>
    <xf numFmtId="164" fontId="2" fillId="4" borderId="6" xfId="0" applyNumberFormat="1" applyFont="1" applyFill="1" applyBorder="1" applyAlignment="1" applyProtection="1">
      <alignment wrapText="1"/>
      <protection locked="0"/>
    </xf>
    <xf numFmtId="164" fontId="2" fillId="4" borderId="13" xfId="0" applyNumberFormat="1" applyFont="1" applyFill="1" applyBorder="1" applyAlignment="1" applyProtection="1">
      <alignment wrapText="1"/>
      <protection locked="0"/>
    </xf>
    <xf numFmtId="0" fontId="6" fillId="3" borderId="1" xfId="0" applyFont="1" applyFill="1" applyBorder="1" applyAlignment="1" applyProtection="1">
      <alignment vertical="center" wrapText="1"/>
      <protection locked="0"/>
    </xf>
    <xf numFmtId="0" fontId="7" fillId="3" borderId="2" xfId="0" applyFont="1" applyFill="1" applyBorder="1" applyAlignment="1" applyProtection="1">
      <alignment horizontal="center" vertical="center" wrapText="1"/>
      <protection locked="0"/>
    </xf>
    <xf numFmtId="0" fontId="7" fillId="3" borderId="16" xfId="0" applyFont="1" applyFill="1" applyBorder="1" applyAlignment="1" applyProtection="1">
      <alignment horizontal="center" vertical="center"/>
      <protection locked="0"/>
    </xf>
    <xf numFmtId="0" fontId="7" fillId="3" borderId="16" xfId="0" applyFont="1" applyFill="1" applyBorder="1" applyAlignment="1" applyProtection="1">
      <alignment horizontal="center" vertical="center" wrapText="1"/>
      <protection locked="0"/>
    </xf>
    <xf numFmtId="0" fontId="7" fillId="3" borderId="2" xfId="0" applyFont="1" applyFill="1" applyBorder="1" applyAlignment="1" applyProtection="1">
      <alignment vertical="center" wrapText="1"/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0" fontId="5" fillId="0" borderId="8" xfId="0" applyFont="1" applyBorder="1" applyAlignment="1" applyProtection="1">
      <alignment vertical="center" wrapText="1"/>
      <protection locked="0"/>
    </xf>
    <xf numFmtId="164" fontId="2" fillId="4" borderId="7" xfId="0" applyNumberFormat="1" applyFont="1" applyFill="1" applyBorder="1" applyAlignment="1" applyProtection="1">
      <alignment wrapText="1"/>
      <protection locked="0"/>
    </xf>
    <xf numFmtId="0" fontId="4" fillId="5" borderId="35" xfId="0" applyFont="1" applyFill="1" applyBorder="1" applyAlignment="1" applyProtection="1">
      <alignment wrapText="1"/>
      <protection locked="0"/>
    </xf>
    <xf numFmtId="0" fontId="4" fillId="5" borderId="36" xfId="0" applyFont="1" applyFill="1" applyBorder="1" applyAlignment="1" applyProtection="1">
      <alignment wrapText="1"/>
      <protection locked="0"/>
    </xf>
    <xf numFmtId="0" fontId="2" fillId="0" borderId="9" xfId="0" applyFont="1" applyBorder="1" applyAlignment="1" applyProtection="1">
      <alignment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164" fontId="2" fillId="5" borderId="7" xfId="0" applyNumberFormat="1" applyFont="1" applyFill="1" applyBorder="1" applyAlignment="1" applyProtection="1">
      <alignment wrapText="1"/>
      <protection locked="0"/>
    </xf>
    <xf numFmtId="165" fontId="4" fillId="5" borderId="13" xfId="0" applyNumberFormat="1" applyFont="1" applyFill="1" applyBorder="1" applyProtection="1">
      <protection locked="0"/>
    </xf>
    <xf numFmtId="0" fontId="7" fillId="3" borderId="16" xfId="0" applyFont="1" applyFill="1" applyBorder="1" applyAlignment="1" applyProtection="1">
      <alignment vertical="center" wrapText="1"/>
      <protection locked="0"/>
    </xf>
    <xf numFmtId="0" fontId="2" fillId="0" borderId="30" xfId="0" applyFont="1" applyBorder="1" applyAlignment="1" applyProtection="1">
      <alignment horizontal="center" vertical="center"/>
      <protection locked="0"/>
    </xf>
    <xf numFmtId="0" fontId="7" fillId="3" borderId="21" xfId="0" applyFont="1" applyFill="1" applyBorder="1" applyAlignment="1" applyProtection="1">
      <alignment horizontal="center" vertical="center" wrapText="1"/>
      <protection locked="0"/>
    </xf>
    <xf numFmtId="0" fontId="7" fillId="3" borderId="1" xfId="0" applyFont="1" applyFill="1" applyBorder="1" applyAlignment="1" applyProtection="1">
      <alignment horizontal="center" vertical="center" wrapText="1"/>
      <protection locked="0"/>
    </xf>
    <xf numFmtId="164" fontId="2" fillId="4" borderId="5" xfId="0" applyNumberFormat="1" applyFont="1" applyFill="1" applyBorder="1" applyAlignment="1" applyProtection="1">
      <alignment wrapText="1"/>
      <protection locked="0"/>
    </xf>
    <xf numFmtId="3" fontId="2" fillId="0" borderId="7" xfId="0" applyNumberFormat="1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wrapText="1"/>
      <protection locked="0"/>
    </xf>
    <xf numFmtId="164" fontId="2" fillId="4" borderId="47" xfId="0" applyNumberFormat="1" applyFont="1" applyFill="1" applyBorder="1" applyAlignment="1" applyProtection="1">
      <alignment wrapText="1"/>
      <protection locked="0"/>
    </xf>
    <xf numFmtId="3" fontId="2" fillId="0" borderId="32" xfId="0" applyNumberFormat="1" applyFont="1" applyBorder="1" applyAlignment="1" applyProtection="1">
      <alignment horizontal="center" vertical="center" wrapText="1"/>
      <protection locked="0"/>
    </xf>
    <xf numFmtId="3" fontId="2" fillId="4" borderId="32" xfId="0" applyNumberFormat="1" applyFont="1" applyFill="1" applyBorder="1" applyAlignment="1" applyProtection="1">
      <alignment horizontal="center" vertical="center" wrapText="1"/>
      <protection locked="0"/>
    </xf>
    <xf numFmtId="3" fontId="2" fillId="4" borderId="24" xfId="0" applyNumberFormat="1" applyFont="1" applyFill="1" applyBorder="1" applyAlignment="1" applyProtection="1">
      <alignment horizontal="center" vertical="center" wrapText="1"/>
      <protection locked="0"/>
    </xf>
    <xf numFmtId="3" fontId="2" fillId="0" borderId="4" xfId="0" applyNumberFormat="1" applyFont="1" applyBorder="1" applyAlignment="1" applyProtection="1">
      <alignment horizontal="center" vertical="center" wrapText="1"/>
      <protection locked="0"/>
    </xf>
    <xf numFmtId="44" fontId="2" fillId="6" borderId="18" xfId="0" applyNumberFormat="1" applyFont="1" applyFill="1" applyBorder="1" applyAlignment="1">
      <alignment wrapText="1"/>
    </xf>
    <xf numFmtId="44" fontId="5" fillId="5" borderId="37" xfId="0" applyNumberFormat="1" applyFont="1" applyFill="1" applyBorder="1" applyProtection="1">
      <protection locked="0"/>
    </xf>
    <xf numFmtId="44" fontId="2" fillId="6" borderId="18" xfId="0" applyNumberFormat="1" applyFont="1" applyFill="1" applyBorder="1" applyAlignment="1" applyProtection="1">
      <alignment wrapText="1"/>
      <protection locked="0"/>
    </xf>
    <xf numFmtId="44" fontId="5" fillId="5" borderId="38" xfId="0" applyNumberFormat="1" applyFont="1" applyFill="1" applyBorder="1" applyProtection="1">
      <protection locked="0"/>
    </xf>
    <xf numFmtId="44" fontId="2" fillId="4" borderId="17" xfId="0" applyNumberFormat="1" applyFont="1" applyFill="1" applyBorder="1" applyAlignment="1" applyProtection="1">
      <alignment wrapText="1"/>
      <protection locked="0"/>
    </xf>
    <xf numFmtId="44" fontId="2" fillId="6" borderId="17" xfId="0" applyNumberFormat="1" applyFont="1" applyFill="1" applyBorder="1" applyAlignment="1" applyProtection="1">
      <alignment wrapText="1"/>
      <protection locked="0"/>
    </xf>
    <xf numFmtId="44" fontId="2" fillId="4" borderId="18" xfId="0" applyNumberFormat="1" applyFont="1" applyFill="1" applyBorder="1" applyAlignment="1" applyProtection="1">
      <alignment wrapText="1"/>
      <protection locked="0"/>
    </xf>
    <xf numFmtId="44" fontId="5" fillId="5" borderId="22" xfId="0" applyNumberFormat="1" applyFont="1" applyFill="1" applyBorder="1" applyProtection="1">
      <protection locked="0"/>
    </xf>
    <xf numFmtId="44" fontId="2" fillId="6" borderId="18" xfId="0" applyNumberFormat="1" applyFont="1" applyFill="1" applyBorder="1" applyAlignment="1">
      <alignment vertical="center" wrapText="1"/>
    </xf>
    <xf numFmtId="166" fontId="2" fillId="4" borderId="4" xfId="0" applyNumberFormat="1" applyFont="1" applyFill="1" applyBorder="1" applyAlignment="1" applyProtection="1">
      <alignment horizontal="center" wrapText="1"/>
      <protection locked="0"/>
    </xf>
    <xf numFmtId="0" fontId="4" fillId="5" borderId="40" xfId="0" applyFont="1" applyFill="1" applyBorder="1" applyAlignment="1" applyProtection="1">
      <alignment horizontal="left" wrapText="1"/>
      <protection locked="0"/>
    </xf>
    <xf numFmtId="0" fontId="4" fillId="5" borderId="41" xfId="0" applyFont="1" applyFill="1" applyBorder="1" applyAlignment="1" applyProtection="1">
      <alignment horizontal="left" wrapText="1"/>
      <protection locked="0"/>
    </xf>
    <xf numFmtId="0" fontId="4" fillId="5" borderId="42" xfId="0" applyFont="1" applyFill="1" applyBorder="1" applyAlignment="1" applyProtection="1">
      <alignment horizontal="left" wrapText="1"/>
      <protection locked="0"/>
    </xf>
    <xf numFmtId="0" fontId="4" fillId="5" borderId="21" xfId="0" applyFont="1" applyFill="1" applyBorder="1" applyAlignment="1" applyProtection="1">
      <alignment horizontal="left" wrapText="1"/>
      <protection locked="0"/>
    </xf>
    <xf numFmtId="0" fontId="4" fillId="5" borderId="43" xfId="0" applyFont="1" applyFill="1" applyBorder="1" applyAlignment="1" applyProtection="1">
      <alignment horizontal="left" wrapText="1"/>
      <protection locked="0"/>
    </xf>
    <xf numFmtId="0" fontId="4" fillId="5" borderId="44" xfId="0" applyFont="1" applyFill="1" applyBorder="1" applyAlignment="1" applyProtection="1">
      <alignment horizontal="left" wrapText="1"/>
      <protection locked="0"/>
    </xf>
    <xf numFmtId="164" fontId="2" fillId="0" borderId="7" xfId="0" applyNumberFormat="1" applyFont="1" applyBorder="1" applyAlignment="1" applyProtection="1">
      <alignment horizontal="center" vertical="center" wrapText="1"/>
      <protection locked="0"/>
    </xf>
    <xf numFmtId="164" fontId="2" fillId="0" borderId="45" xfId="0" applyNumberFormat="1" applyFont="1" applyBorder="1" applyAlignment="1" applyProtection="1">
      <alignment horizontal="center" vertical="center" wrapText="1"/>
      <protection locked="0"/>
    </xf>
    <xf numFmtId="44" fontId="2" fillId="6" borderId="18" xfId="0" applyNumberFormat="1" applyFont="1" applyFill="1" applyBorder="1" applyAlignment="1" applyProtection="1">
      <alignment vertical="center" wrapText="1"/>
      <protection locked="0"/>
    </xf>
    <xf numFmtId="44" fontId="2" fillId="6" borderId="46" xfId="0" applyNumberFormat="1" applyFont="1" applyFill="1" applyBorder="1" applyAlignment="1" applyProtection="1">
      <alignment vertical="center" wrapText="1"/>
      <protection locked="0"/>
    </xf>
    <xf numFmtId="0" fontId="5" fillId="0" borderId="9" xfId="0" applyFont="1" applyBorder="1" applyAlignment="1" applyProtection="1">
      <alignment vertical="center" wrapText="1"/>
      <protection locked="0"/>
    </xf>
    <xf numFmtId="0" fontId="5" fillId="0" borderId="33" xfId="0" applyFont="1" applyBorder="1" applyAlignment="1" applyProtection="1">
      <alignment vertical="center" wrapText="1"/>
      <protection locked="0"/>
    </xf>
    <xf numFmtId="0" fontId="5" fillId="0" borderId="34" xfId="0" applyFont="1" applyBorder="1" applyAlignment="1" applyProtection="1">
      <alignment vertical="center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3" fillId="2" borderId="0" xfId="0" applyFont="1" applyFill="1" applyAlignment="1">
      <alignment horizontal="left"/>
    </xf>
    <xf numFmtId="0" fontId="2" fillId="0" borderId="24" xfId="0" applyFont="1" applyBorder="1" applyAlignment="1" applyProtection="1">
      <alignment horizontal="center" vertical="top" wrapText="1"/>
      <protection locked="0"/>
    </xf>
    <xf numFmtId="0" fontId="2" fillId="0" borderId="25" xfId="0" applyFont="1" applyBorder="1" applyAlignment="1" applyProtection="1">
      <alignment horizontal="center" vertical="top" wrapText="1"/>
      <protection locked="0"/>
    </xf>
    <xf numFmtId="0" fontId="2" fillId="0" borderId="26" xfId="0" applyFont="1" applyBorder="1" applyAlignment="1" applyProtection="1">
      <alignment horizontal="center" vertical="top" wrapText="1"/>
      <protection locked="0"/>
    </xf>
    <xf numFmtId="0" fontId="2" fillId="0" borderId="27" xfId="0" applyFont="1" applyBorder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horizontal="center" vertical="top" wrapText="1"/>
      <protection locked="0"/>
    </xf>
    <xf numFmtId="0" fontId="2" fillId="0" borderId="28" xfId="0" applyFont="1" applyBorder="1" applyAlignment="1" applyProtection="1">
      <alignment horizontal="center" vertical="top" wrapText="1"/>
      <protection locked="0"/>
    </xf>
    <xf numFmtId="0" fontId="2" fillId="0" borderId="29" xfId="0" applyFont="1" applyBorder="1" applyAlignment="1" applyProtection="1">
      <alignment horizontal="center" vertical="top" wrapText="1"/>
      <protection locked="0"/>
    </xf>
    <xf numFmtId="0" fontId="2" fillId="0" borderId="30" xfId="0" applyFont="1" applyBorder="1" applyAlignment="1" applyProtection="1">
      <alignment horizontal="center" vertical="top" wrapText="1"/>
      <protection locked="0"/>
    </xf>
    <xf numFmtId="0" fontId="2" fillId="0" borderId="23" xfId="0" applyFont="1" applyBorder="1" applyAlignment="1" applyProtection="1">
      <alignment horizontal="center" vertical="top" wrapText="1"/>
      <protection locked="0"/>
    </xf>
    <xf numFmtId="0" fontId="2" fillId="0" borderId="31" xfId="0" applyFont="1" applyBorder="1" applyAlignment="1" applyProtection="1">
      <alignment horizontal="left" vertical="top" wrapText="1"/>
      <protection locked="0"/>
    </xf>
    <xf numFmtId="0" fontId="2" fillId="0" borderId="10" xfId="0" applyFont="1" applyBorder="1" applyAlignment="1" applyProtection="1">
      <alignment horizontal="left" vertical="top" wrapText="1"/>
      <protection locked="0"/>
    </xf>
    <xf numFmtId="0" fontId="2" fillId="0" borderId="14" xfId="0" applyFont="1" applyBorder="1" applyAlignment="1" applyProtection="1">
      <alignment horizontal="left" vertical="top" wrapText="1"/>
      <protection locked="0"/>
    </xf>
    <xf numFmtId="0" fontId="2" fillId="0" borderId="32" xfId="0" applyFont="1" applyBorder="1" applyAlignment="1" applyProtection="1">
      <alignment horizontal="left" vertical="top" wrapText="1"/>
      <protection locked="0"/>
    </xf>
    <xf numFmtId="0" fontId="2" fillId="0" borderId="11" xfId="0" applyFont="1" applyBorder="1" applyAlignment="1" applyProtection="1">
      <alignment horizontal="left" vertical="top" wrapText="1"/>
      <protection locked="0"/>
    </xf>
    <xf numFmtId="0" fontId="2" fillId="0" borderId="15" xfId="0" applyFont="1" applyBorder="1" applyAlignment="1" applyProtection="1">
      <alignment horizontal="left" vertical="top" wrapText="1"/>
      <protection locked="0"/>
    </xf>
    <xf numFmtId="0" fontId="4" fillId="5" borderId="20" xfId="0" applyFont="1" applyFill="1" applyBorder="1" applyAlignment="1" applyProtection="1">
      <alignment horizontal="left" wrapText="1"/>
      <protection locked="0"/>
    </xf>
    <xf numFmtId="0" fontId="4" fillId="5" borderId="12" xfId="0" applyFont="1" applyFill="1" applyBorder="1" applyAlignment="1" applyProtection="1">
      <alignment horizontal="left" wrapText="1"/>
      <protection locked="0"/>
    </xf>
    <xf numFmtId="0" fontId="4" fillId="5" borderId="39" xfId="0" applyFont="1" applyFill="1" applyBorder="1" applyAlignment="1" applyProtection="1">
      <alignment horizontal="left" wrapText="1"/>
      <protection locked="0"/>
    </xf>
    <xf numFmtId="164" fontId="2" fillId="6" borderId="47" xfId="0" applyNumberFormat="1" applyFont="1" applyFill="1" applyBorder="1" applyAlignment="1" applyProtection="1">
      <alignment vertical="center"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71</xdr:row>
      <xdr:rowOff>0</xdr:rowOff>
    </xdr:from>
    <xdr:to>
      <xdr:col>1</xdr:col>
      <xdr:colOff>2994660</xdr:colOff>
      <xdr:row>78</xdr:row>
      <xdr:rowOff>108858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88EF8A4F-92EE-42A5-9F8E-976634F1AF7D}"/>
            </a:ext>
          </a:extLst>
        </xdr:cNvPr>
        <xdr:cNvSpPr txBox="1"/>
      </xdr:nvSpPr>
      <xdr:spPr>
        <a:xfrm>
          <a:off x="312964" y="14042571"/>
          <a:ext cx="2994660" cy="134710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*</a:t>
          </a:r>
          <a:r>
            <a:rPr lang="nl-NL" sz="1100" baseline="0"/>
            <a:t> U dient de toepasselijke gebruiksrechten bij uw inschrijving nader te specificeren en als bijlage bij te voegen bij dit prijzenblad.</a:t>
          </a:r>
        </a:p>
        <a:p>
          <a:r>
            <a:rPr lang="nl-NL" sz="1100" baseline="0"/>
            <a:t>Eventueel toepasselijke gebruiksrechten mogen niet in strijd zijn met de overeenkomst.</a:t>
          </a:r>
        </a:p>
        <a:p>
          <a:endParaRPr lang="nl-NL" sz="1100" baseline="0"/>
        </a:p>
        <a:p>
          <a:r>
            <a:rPr lang="nl-NL" sz="1100" baseline="0"/>
            <a:t>U dient alleen de gele vlakken in te vullen.</a:t>
          </a:r>
          <a:endParaRPr lang="nl-NL" sz="1100"/>
        </a:p>
      </xdr:txBody>
    </xdr:sp>
    <xdr:clientData/>
  </xdr:twoCellAnchor>
  <xdr:twoCellAnchor editAs="oneCell">
    <xdr:from>
      <xdr:col>15</xdr:col>
      <xdr:colOff>114301</xdr:colOff>
      <xdr:row>0</xdr:row>
      <xdr:rowOff>40821</xdr:rowOff>
    </xdr:from>
    <xdr:to>
      <xdr:col>17</xdr:col>
      <xdr:colOff>316727</xdr:colOff>
      <xdr:row>5</xdr:row>
      <xdr:rowOff>27214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578AEB53-C7D2-4E71-8B4F-2BA3D655892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8864" b="9745"/>
        <a:stretch/>
      </xdr:blipFill>
      <xdr:spPr>
        <a:xfrm>
          <a:off x="17789980" y="40821"/>
          <a:ext cx="1785803" cy="13743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R68"/>
  <sheetViews>
    <sheetView tabSelected="1" topLeftCell="A4" zoomScale="70" zoomScaleNormal="70" workbookViewId="0">
      <selection activeCell="K26" sqref="K26"/>
    </sheetView>
  </sheetViews>
  <sheetFormatPr defaultColWidth="8.6640625" defaultRowHeight="13.8" x14ac:dyDescent="0.25"/>
  <cols>
    <col min="1" max="1" width="4.6640625" style="1" customWidth="1"/>
    <col min="2" max="2" width="91.109375" style="2" customWidth="1"/>
    <col min="3" max="3" width="16.6640625" style="2" customWidth="1"/>
    <col min="4" max="4" width="24.5546875" style="2" customWidth="1"/>
    <col min="5" max="5" width="40" style="2" bestFit="1" customWidth="1"/>
    <col min="6" max="6" width="4.88671875" style="1" customWidth="1"/>
    <col min="7" max="7" width="26.6640625" style="1" customWidth="1"/>
    <col min="8" max="11" width="11.6640625" style="1" customWidth="1"/>
    <col min="12" max="12" width="1.6640625" style="1" customWidth="1"/>
    <col min="13" max="17" width="11.6640625" style="1" customWidth="1"/>
    <col min="18" max="18" width="10.5546875" style="1" bestFit="1" customWidth="1"/>
    <col min="19" max="16384" width="8.6640625" style="1"/>
  </cols>
  <sheetData>
    <row r="1" spans="2:5" ht="36" customHeight="1" x14ac:dyDescent="0.3">
      <c r="B1" s="61" t="s">
        <v>40</v>
      </c>
      <c r="C1" s="61"/>
      <c r="D1" s="61"/>
      <c r="E1" s="61"/>
    </row>
    <row r="2" spans="2:5" ht="18" customHeight="1" x14ac:dyDescent="0.25">
      <c r="B2" s="62" t="s">
        <v>0</v>
      </c>
      <c r="C2" s="62"/>
      <c r="D2" s="62"/>
      <c r="E2" s="62"/>
    </row>
    <row r="3" spans="2:5" ht="18" customHeight="1" x14ac:dyDescent="0.25">
      <c r="B3" s="62" t="s">
        <v>1</v>
      </c>
      <c r="C3" s="62"/>
      <c r="D3" s="62"/>
      <c r="E3" s="62"/>
    </row>
    <row r="4" spans="2:5" ht="18" customHeight="1" x14ac:dyDescent="0.25">
      <c r="B4" s="62" t="s">
        <v>39</v>
      </c>
      <c r="C4" s="62"/>
      <c r="D4" s="62"/>
      <c r="E4" s="62"/>
    </row>
    <row r="5" spans="2:5" ht="18" customHeight="1" x14ac:dyDescent="0.25">
      <c r="B5" s="62" t="s">
        <v>59</v>
      </c>
      <c r="C5" s="62"/>
      <c r="D5" s="62"/>
      <c r="E5" s="62"/>
    </row>
    <row r="6" spans="2:5" ht="14.4" thickBot="1" x14ac:dyDescent="0.3"/>
    <row r="7" spans="2:5" ht="27.6" x14ac:dyDescent="0.25">
      <c r="B7" s="12" t="s">
        <v>9</v>
      </c>
      <c r="C7" s="13" t="s">
        <v>33</v>
      </c>
      <c r="D7" s="13" t="s">
        <v>36</v>
      </c>
      <c r="E7" s="14" t="s">
        <v>23</v>
      </c>
    </row>
    <row r="8" spans="2:5" x14ac:dyDescent="0.25">
      <c r="B8" s="3" t="s">
        <v>35</v>
      </c>
      <c r="C8" s="34">
        <v>5</v>
      </c>
      <c r="D8" s="4">
        <v>0</v>
      </c>
      <c r="E8" s="43">
        <f t="shared" ref="E8:E15" si="0">C8*D8</f>
        <v>0</v>
      </c>
    </row>
    <row r="9" spans="2:5" x14ac:dyDescent="0.25">
      <c r="B9" s="3" t="s">
        <v>12</v>
      </c>
      <c r="C9" s="34">
        <v>25</v>
      </c>
      <c r="D9" s="4">
        <v>0</v>
      </c>
      <c r="E9" s="43">
        <f t="shared" si="0"/>
        <v>0</v>
      </c>
    </row>
    <row r="10" spans="2:5" x14ac:dyDescent="0.25">
      <c r="B10" s="3" t="s">
        <v>11</v>
      </c>
      <c r="C10" s="34">
        <v>25</v>
      </c>
      <c r="D10" s="4">
        <v>0</v>
      </c>
      <c r="E10" s="43">
        <f t="shared" si="0"/>
        <v>0</v>
      </c>
    </row>
    <row r="11" spans="2:5" x14ac:dyDescent="0.25">
      <c r="B11" s="3" t="s">
        <v>10</v>
      </c>
      <c r="C11" s="34">
        <v>25</v>
      </c>
      <c r="D11" s="4">
        <v>0</v>
      </c>
      <c r="E11" s="43">
        <f t="shared" si="0"/>
        <v>0</v>
      </c>
    </row>
    <row r="12" spans="2:5" x14ac:dyDescent="0.25">
      <c r="B12" s="3" t="s">
        <v>57</v>
      </c>
      <c r="C12" s="34">
        <v>6</v>
      </c>
      <c r="D12" s="4">
        <v>0</v>
      </c>
      <c r="E12" s="43">
        <f t="shared" si="0"/>
        <v>0</v>
      </c>
    </row>
    <row r="13" spans="2:5" x14ac:dyDescent="0.25">
      <c r="B13" s="9" t="s">
        <v>56</v>
      </c>
      <c r="C13" s="35">
        <v>0</v>
      </c>
      <c r="D13" s="4">
        <v>0</v>
      </c>
      <c r="E13" s="43">
        <f t="shared" si="0"/>
        <v>0</v>
      </c>
    </row>
    <row r="14" spans="2:5" x14ac:dyDescent="0.25">
      <c r="B14" s="9" t="s">
        <v>56</v>
      </c>
      <c r="C14" s="36">
        <v>0</v>
      </c>
      <c r="D14" s="4">
        <v>0</v>
      </c>
      <c r="E14" s="43">
        <f t="shared" si="0"/>
        <v>0</v>
      </c>
    </row>
    <row r="15" spans="2:5" ht="14.4" thickBot="1" x14ac:dyDescent="0.3">
      <c r="B15" s="9" t="s">
        <v>56</v>
      </c>
      <c r="C15" s="36">
        <v>0</v>
      </c>
      <c r="D15" s="33">
        <v>0</v>
      </c>
      <c r="E15" s="43">
        <f t="shared" si="0"/>
        <v>0</v>
      </c>
    </row>
    <row r="16" spans="2:5" ht="18.600000000000001" thickTop="1" thickBot="1" x14ac:dyDescent="0.35">
      <c r="B16" s="48" t="s">
        <v>24</v>
      </c>
      <c r="C16" s="49"/>
      <c r="D16" s="50"/>
      <c r="E16" s="39">
        <f>SUM(E8:E15)</f>
        <v>0</v>
      </c>
    </row>
    <row r="17" spans="2:18" ht="18" thickBot="1" x14ac:dyDescent="0.35">
      <c r="B17" s="51" t="s">
        <v>41</v>
      </c>
      <c r="C17" s="52"/>
      <c r="D17" s="53"/>
      <c r="E17" s="45">
        <f>10*12*E16</f>
        <v>0</v>
      </c>
    </row>
    <row r="18" spans="2:18" ht="12.6" customHeight="1" thickBot="1" x14ac:dyDescent="0.3"/>
    <row r="19" spans="2:18" ht="28.2" thickBot="1" x14ac:dyDescent="0.3">
      <c r="B19" s="12" t="s">
        <v>2</v>
      </c>
      <c r="C19" s="13" t="s">
        <v>26</v>
      </c>
      <c r="D19" s="13" t="s">
        <v>45</v>
      </c>
      <c r="E19" s="15" t="s">
        <v>58</v>
      </c>
      <c r="G19" s="27"/>
      <c r="H19" s="29" t="s">
        <v>46</v>
      </c>
      <c r="I19" s="13" t="s">
        <v>47</v>
      </c>
      <c r="J19" s="13" t="s">
        <v>48</v>
      </c>
      <c r="K19" s="15" t="s">
        <v>49</v>
      </c>
      <c r="M19" s="29" t="s">
        <v>50</v>
      </c>
      <c r="N19" s="13" t="s">
        <v>51</v>
      </c>
      <c r="O19" s="13" t="s">
        <v>52</v>
      </c>
      <c r="P19" s="13" t="s">
        <v>53</v>
      </c>
      <c r="Q19" s="13" t="s">
        <v>54</v>
      </c>
      <c r="R19" s="15" t="s">
        <v>55</v>
      </c>
    </row>
    <row r="20" spans="2:18" ht="28.2" thickBot="1" x14ac:dyDescent="0.3">
      <c r="B20" s="22" t="s">
        <v>44</v>
      </c>
      <c r="C20" s="31">
        <v>1200</v>
      </c>
      <c r="D20" s="81">
        <f>AVERAGE(H20:K20,M20:R20)</f>
        <v>0</v>
      </c>
      <c r="E20" s="46">
        <f>C20*D20</f>
        <v>0</v>
      </c>
      <c r="G20" s="28" t="s">
        <v>37</v>
      </c>
      <c r="H20" s="30">
        <v>0</v>
      </c>
      <c r="I20" s="10">
        <v>0</v>
      </c>
      <c r="J20" s="10">
        <v>0</v>
      </c>
      <c r="K20" s="11">
        <v>0</v>
      </c>
      <c r="M20" s="30">
        <v>0</v>
      </c>
      <c r="N20" s="10">
        <v>0</v>
      </c>
      <c r="O20" s="10">
        <v>0</v>
      </c>
      <c r="P20" s="10">
        <v>0</v>
      </c>
      <c r="Q20" s="10">
        <v>0</v>
      </c>
      <c r="R20" s="11">
        <v>0</v>
      </c>
    </row>
    <row r="21" spans="2:18" ht="18.600000000000001" thickTop="1" thickBot="1" x14ac:dyDescent="0.35">
      <c r="B21" s="48" t="s">
        <v>42</v>
      </c>
      <c r="C21" s="49"/>
      <c r="D21" s="50"/>
      <c r="E21" s="41">
        <f>10*12*E20</f>
        <v>0</v>
      </c>
    </row>
    <row r="22" spans="2:18" ht="12.6" customHeight="1" thickBot="1" x14ac:dyDescent="0.3"/>
    <row r="23" spans="2:18" ht="27.6" x14ac:dyDescent="0.25">
      <c r="B23" s="12" t="s">
        <v>61</v>
      </c>
      <c r="C23" s="13" t="s">
        <v>33</v>
      </c>
      <c r="D23" s="13" t="s">
        <v>68</v>
      </c>
      <c r="E23" s="14" t="s">
        <v>23</v>
      </c>
    </row>
    <row r="24" spans="2:18" x14ac:dyDescent="0.25">
      <c r="B24" s="3" t="s">
        <v>64</v>
      </c>
      <c r="C24" s="47">
        <v>0</v>
      </c>
      <c r="D24" s="54">
        <v>2000</v>
      </c>
      <c r="E24" s="56">
        <f>MAX(C24,C25/4)*D24</f>
        <v>0</v>
      </c>
    </row>
    <row r="25" spans="2:18" x14ac:dyDescent="0.25">
      <c r="B25" s="3" t="s">
        <v>65</v>
      </c>
      <c r="C25" s="47">
        <v>0</v>
      </c>
      <c r="D25" s="55"/>
      <c r="E25" s="57"/>
    </row>
    <row r="26" spans="2:18" x14ac:dyDescent="0.25">
      <c r="B26" s="3" t="s">
        <v>66</v>
      </c>
      <c r="C26" s="47">
        <v>0</v>
      </c>
      <c r="D26" s="32">
        <v>10</v>
      </c>
      <c r="E26" s="43">
        <f>C26*D26</f>
        <v>0</v>
      </c>
    </row>
    <row r="27" spans="2:18" x14ac:dyDescent="0.25">
      <c r="B27" s="3" t="s">
        <v>67</v>
      </c>
      <c r="C27" s="47">
        <v>0</v>
      </c>
      <c r="D27" s="54">
        <v>5000</v>
      </c>
      <c r="E27" s="56">
        <f>MAX(C27,C28/4)*D27</f>
        <v>0</v>
      </c>
    </row>
    <row r="28" spans="2:18" x14ac:dyDescent="0.25">
      <c r="B28" s="3" t="s">
        <v>69</v>
      </c>
      <c r="C28" s="47">
        <v>0</v>
      </c>
      <c r="D28" s="55"/>
      <c r="E28" s="57"/>
    </row>
    <row r="29" spans="2:18" ht="14.4" thickBot="1" x14ac:dyDescent="0.3">
      <c r="B29" s="3" t="s">
        <v>70</v>
      </c>
      <c r="C29" s="47">
        <v>0</v>
      </c>
      <c r="D29" s="32">
        <v>10</v>
      </c>
      <c r="E29" s="43">
        <f>C29*D29</f>
        <v>0</v>
      </c>
    </row>
    <row r="30" spans="2:18" ht="18.600000000000001" thickTop="1" thickBot="1" x14ac:dyDescent="0.35">
      <c r="B30" s="48" t="s">
        <v>62</v>
      </c>
      <c r="C30" s="49"/>
      <c r="D30" s="50"/>
      <c r="E30" s="39">
        <f>SUM(E24:E26)</f>
        <v>0</v>
      </c>
    </row>
    <row r="31" spans="2:18" ht="18" thickBot="1" x14ac:dyDescent="0.35">
      <c r="B31" s="51" t="s">
        <v>63</v>
      </c>
      <c r="C31" s="52"/>
      <c r="D31" s="53"/>
      <c r="E31" s="45">
        <f>10*E30</f>
        <v>0</v>
      </c>
    </row>
    <row r="32" spans="2:18" ht="12.6" customHeight="1" thickBot="1" x14ac:dyDescent="0.3"/>
    <row r="33" spans="2:5" ht="17.399999999999999" x14ac:dyDescent="0.25">
      <c r="B33" s="12" t="s">
        <v>22</v>
      </c>
      <c r="C33" s="13"/>
      <c r="D33" s="13"/>
      <c r="E33" s="15" t="s">
        <v>27</v>
      </c>
    </row>
    <row r="34" spans="2:5" x14ac:dyDescent="0.25">
      <c r="B34" s="3" t="s">
        <v>20</v>
      </c>
      <c r="C34" s="8"/>
      <c r="D34" s="8"/>
      <c r="E34" s="42">
        <v>0</v>
      </c>
    </row>
    <row r="35" spans="2:5" x14ac:dyDescent="0.25">
      <c r="B35" s="3" t="s">
        <v>18</v>
      </c>
      <c r="C35" s="8"/>
      <c r="D35" s="8"/>
      <c r="E35" s="42">
        <v>0</v>
      </c>
    </row>
    <row r="36" spans="2:5" x14ac:dyDescent="0.25">
      <c r="B36" s="3" t="s">
        <v>15</v>
      </c>
      <c r="C36" s="8"/>
      <c r="D36" s="8"/>
      <c r="E36" s="42">
        <v>0</v>
      </c>
    </row>
    <row r="37" spans="2:5" x14ac:dyDescent="0.25">
      <c r="B37" s="3" t="s">
        <v>19</v>
      </c>
      <c r="C37" s="8"/>
      <c r="D37" s="8"/>
      <c r="E37" s="42">
        <v>0</v>
      </c>
    </row>
    <row r="38" spans="2:5" x14ac:dyDescent="0.25">
      <c r="B38" s="3" t="s">
        <v>16</v>
      </c>
      <c r="C38" s="8"/>
      <c r="D38" s="8"/>
      <c r="E38" s="42">
        <v>0</v>
      </c>
    </row>
    <row r="39" spans="2:5" x14ac:dyDescent="0.25">
      <c r="B39" s="3" t="s">
        <v>17</v>
      </c>
      <c r="C39" s="8"/>
      <c r="D39" s="8"/>
      <c r="E39" s="42">
        <v>0</v>
      </c>
    </row>
    <row r="40" spans="2:5" x14ac:dyDescent="0.25">
      <c r="B40" s="3" t="s">
        <v>60</v>
      </c>
      <c r="C40" s="37">
        <v>8</v>
      </c>
      <c r="D40" s="4">
        <v>0</v>
      </c>
      <c r="E40" s="43">
        <f>C40*D40</f>
        <v>0</v>
      </c>
    </row>
    <row r="41" spans="2:5" x14ac:dyDescent="0.25">
      <c r="B41" s="9" t="s">
        <v>56</v>
      </c>
      <c r="C41" s="8"/>
      <c r="D41" s="8"/>
      <c r="E41" s="42">
        <v>0</v>
      </c>
    </row>
    <row r="42" spans="2:5" x14ac:dyDescent="0.25">
      <c r="B42" s="9" t="s">
        <v>56</v>
      </c>
      <c r="C42" s="8"/>
      <c r="D42" s="8"/>
      <c r="E42" s="42">
        <v>0</v>
      </c>
    </row>
    <row r="43" spans="2:5" ht="14.4" thickBot="1" x14ac:dyDescent="0.3">
      <c r="B43" s="9" t="s">
        <v>56</v>
      </c>
      <c r="C43" s="24"/>
      <c r="D43" s="24"/>
      <c r="E43" s="44">
        <v>0</v>
      </c>
    </row>
    <row r="44" spans="2:5" ht="18.600000000000001" thickTop="1" thickBot="1" x14ac:dyDescent="0.35">
      <c r="B44" s="20" t="s">
        <v>34</v>
      </c>
      <c r="C44" s="21"/>
      <c r="D44" s="21"/>
      <c r="E44" s="39">
        <f>SUM(E34:E43)</f>
        <v>0</v>
      </c>
    </row>
    <row r="45" spans="2:5" ht="14.4" thickBot="1" x14ac:dyDescent="0.3"/>
    <row r="46" spans="2:5" ht="27.6" x14ac:dyDescent="0.25">
      <c r="B46" s="12" t="s">
        <v>21</v>
      </c>
      <c r="C46" s="13" t="s">
        <v>26</v>
      </c>
      <c r="D46" s="13" t="s">
        <v>25</v>
      </c>
      <c r="E46" s="15" t="s">
        <v>13</v>
      </c>
    </row>
    <row r="47" spans="2:5" ht="14.4" thickBot="1" x14ac:dyDescent="0.3">
      <c r="B47" s="3" t="s">
        <v>38</v>
      </c>
      <c r="C47" s="31">
        <v>50</v>
      </c>
      <c r="D47" s="19">
        <v>0</v>
      </c>
      <c r="E47" s="40">
        <f>C47*D47</f>
        <v>0</v>
      </c>
    </row>
    <row r="48" spans="2:5" ht="18.600000000000001" thickTop="1" thickBot="1" x14ac:dyDescent="0.35">
      <c r="B48" s="48" t="s">
        <v>32</v>
      </c>
      <c r="C48" s="49"/>
      <c r="D48" s="50"/>
      <c r="E48" s="41">
        <f>E47</f>
        <v>0</v>
      </c>
    </row>
    <row r="49" spans="2:5" ht="13.2" customHeight="1" thickBot="1" x14ac:dyDescent="0.3"/>
    <row r="50" spans="2:5" ht="27.6" x14ac:dyDescent="0.25">
      <c r="B50" s="12" t="s">
        <v>28</v>
      </c>
      <c r="C50" s="13" t="s">
        <v>30</v>
      </c>
      <c r="D50" s="13" t="s">
        <v>29</v>
      </c>
      <c r="E50" s="15" t="s">
        <v>14</v>
      </c>
    </row>
    <row r="51" spans="2:5" ht="14.4" thickBot="1" x14ac:dyDescent="0.3">
      <c r="B51" s="5" t="s">
        <v>31</v>
      </c>
      <c r="C51" s="23">
        <v>100</v>
      </c>
      <c r="D51" s="19">
        <v>0</v>
      </c>
      <c r="E51" s="38">
        <f>C51*D51</f>
        <v>0</v>
      </c>
    </row>
    <row r="52" spans="2:5" s="6" customFormat="1" ht="18.600000000000001" thickTop="1" thickBot="1" x14ac:dyDescent="0.35">
      <c r="B52" s="48" t="s">
        <v>43</v>
      </c>
      <c r="C52" s="49"/>
      <c r="D52" s="50"/>
      <c r="E52" s="39">
        <f>10*E51</f>
        <v>0</v>
      </c>
    </row>
    <row r="53" spans="2:5" ht="13.2" customHeight="1" x14ac:dyDescent="0.25">
      <c r="E53" s="7"/>
    </row>
    <row r="54" spans="2:5" ht="13.2" customHeight="1" x14ac:dyDescent="0.25"/>
    <row r="55" spans="2:5" ht="14.4" thickBot="1" x14ac:dyDescent="0.3"/>
    <row r="56" spans="2:5" ht="17.399999999999999" x14ac:dyDescent="0.25">
      <c r="B56" s="12" t="s">
        <v>3</v>
      </c>
      <c r="C56" s="16"/>
      <c r="D56" s="16"/>
      <c r="E56" s="26"/>
    </row>
    <row r="57" spans="2:5" ht="18" thickBot="1" x14ac:dyDescent="0.35">
      <c r="B57" s="78" t="s">
        <v>4</v>
      </c>
      <c r="C57" s="79"/>
      <c r="D57" s="80"/>
      <c r="E57" s="25">
        <f>E17+E21++E31+E44+E48+E52</f>
        <v>0</v>
      </c>
    </row>
    <row r="60" spans="2:5" ht="14.4" thickBot="1" x14ac:dyDescent="0.3"/>
    <row r="61" spans="2:5" ht="39" customHeight="1" x14ac:dyDescent="0.25">
      <c r="B61" s="17" t="s">
        <v>5</v>
      </c>
      <c r="C61" s="72"/>
      <c r="D61" s="73"/>
      <c r="E61" s="74"/>
    </row>
    <row r="62" spans="2:5" ht="39" customHeight="1" x14ac:dyDescent="0.25">
      <c r="B62" s="18" t="s">
        <v>6</v>
      </c>
      <c r="C62" s="75"/>
      <c r="D62" s="76"/>
      <c r="E62" s="77"/>
    </row>
    <row r="63" spans="2:5" ht="39" customHeight="1" x14ac:dyDescent="0.25">
      <c r="B63" s="18" t="s">
        <v>7</v>
      </c>
      <c r="C63" s="75"/>
      <c r="D63" s="76"/>
      <c r="E63" s="77"/>
    </row>
    <row r="64" spans="2:5" ht="15" customHeight="1" x14ac:dyDescent="0.25">
      <c r="B64" s="58" t="s">
        <v>8</v>
      </c>
      <c r="C64" s="63"/>
      <c r="D64" s="64"/>
      <c r="E64" s="65"/>
    </row>
    <row r="65" spans="2:5" ht="15" customHeight="1" x14ac:dyDescent="0.25">
      <c r="B65" s="59"/>
      <c r="C65" s="66"/>
      <c r="D65" s="67"/>
      <c r="E65" s="68"/>
    </row>
    <row r="66" spans="2:5" ht="15" customHeight="1" x14ac:dyDescent="0.25">
      <c r="B66" s="59"/>
      <c r="C66" s="66"/>
      <c r="D66" s="67"/>
      <c r="E66" s="68"/>
    </row>
    <row r="67" spans="2:5" ht="15" customHeight="1" x14ac:dyDescent="0.25">
      <c r="B67" s="59"/>
      <c r="C67" s="66"/>
      <c r="D67" s="67"/>
      <c r="E67" s="68"/>
    </row>
    <row r="68" spans="2:5" ht="15.75" customHeight="1" thickBot="1" x14ac:dyDescent="0.3">
      <c r="B68" s="60"/>
      <c r="C68" s="69"/>
      <c r="D68" s="70"/>
      <c r="E68" s="71"/>
    </row>
  </sheetData>
  <mergeCells count="22">
    <mergeCell ref="B16:D16"/>
    <mergeCell ref="B64:B68"/>
    <mergeCell ref="B1:E1"/>
    <mergeCell ref="B2:E2"/>
    <mergeCell ref="B3:E3"/>
    <mergeCell ref="B4:E4"/>
    <mergeCell ref="B5:E5"/>
    <mergeCell ref="C64:E68"/>
    <mergeCell ref="C61:E61"/>
    <mergeCell ref="C62:E62"/>
    <mergeCell ref="C63:E63"/>
    <mergeCell ref="B57:D57"/>
    <mergeCell ref="B52:D52"/>
    <mergeCell ref="B48:D48"/>
    <mergeCell ref="B21:D21"/>
    <mergeCell ref="B17:D17"/>
    <mergeCell ref="B30:D30"/>
    <mergeCell ref="B31:D31"/>
    <mergeCell ref="D24:D25"/>
    <mergeCell ref="D27:D28"/>
    <mergeCell ref="E24:E25"/>
    <mergeCell ref="E27:E28"/>
  </mergeCells>
  <printOptions horizontalCentered="1"/>
  <pageMargins left="0.19685039370078741" right="0.19685039370078741" top="0.39370078740157483" bottom="0.39370078740157483" header="0" footer="0"/>
  <pageSetup paperSize="8" scale="5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E8DB8EDFC5FD94A98E488C87E0C603C" ma:contentTypeVersion="8" ma:contentTypeDescription="Een nieuw document maken." ma:contentTypeScope="" ma:versionID="be4ab192e4a93dd64277a55283f14f54">
  <xsd:schema xmlns:xsd="http://www.w3.org/2001/XMLSchema" xmlns:xs="http://www.w3.org/2001/XMLSchema" xmlns:p="http://schemas.microsoft.com/office/2006/metadata/properties" xmlns:ns2="82619569-9ce7-4769-aada-e8ed0eb58608" xmlns:ns3="64dae02f-8b9e-4b7c-86b4-575346d8606b" targetNamespace="http://schemas.microsoft.com/office/2006/metadata/properties" ma:root="true" ma:fieldsID="bf1bceebdad5323d298f960272f00500" ns2:_="" ns3:_="">
    <xsd:import namespace="82619569-9ce7-4769-aada-e8ed0eb58608"/>
    <xsd:import namespace="64dae02f-8b9e-4b7c-86b4-575346d8606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619569-9ce7-4769-aada-e8ed0eb5860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dae02f-8b9e-4b7c-86b4-575346d860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FEE1DDA-3BE7-4E79-8143-FD9A28B5E9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619569-9ce7-4769-aada-e8ed0eb58608"/>
    <ds:schemaRef ds:uri="64dae02f-8b9e-4b7c-86b4-575346d860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CF95213-7338-45DD-B0C0-CC83EE359439}">
  <ds:schemaRefs>
    <ds:schemaRef ds:uri="http://schemas.microsoft.com/office/infopath/2007/PartnerControls"/>
    <ds:schemaRef ds:uri="http://www.w3.org/XML/1998/namespace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64dae02f-8b9e-4b7c-86b4-575346d8606b"/>
    <ds:schemaRef ds:uri="http://purl.org/dc/elements/1.1/"/>
    <ds:schemaRef ds:uri="http://purl.org/dc/terms/"/>
    <ds:schemaRef ds:uri="82619569-9ce7-4769-aada-e8ed0eb58608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D38C8FA9-8667-4D82-854F-388B7D5C94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Rahima Ali Mohamed</dc:creator>
  <cp:lastModifiedBy>Rahima Ali Mohamed</cp:lastModifiedBy>
  <cp:lastPrinted>2019-03-29T11:16:46Z</cp:lastPrinted>
  <dcterms:created xsi:type="dcterms:W3CDTF">2019-01-23T10:20:10Z</dcterms:created>
  <dcterms:modified xsi:type="dcterms:W3CDTF">2019-03-29T13:43:28Z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0x010100AE8DB8EDFC5FD94A98E488C87E0C603C</vt:lpwstr>
  </property>
</Properties>
</file>