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Technischematerialen/Gedeelde documenten/General/03. Aanbestedingsdocumenten/01. Werkbestanden/"/>
    </mc:Choice>
  </mc:AlternateContent>
  <xr:revisionPtr revIDLastSave="496" documentId="13_ncr:1_{5BEB56B8-89B7-4197-8C43-2EA0AF0500FD}" xr6:coauthVersionLast="47" xr6:coauthVersionMax="47" xr10:uidLastSave="{4C285A25-2684-4377-9135-06CD0EC356A0}"/>
  <bookViews>
    <workbookView xWindow="28680" yWindow="-120" windowWidth="29040" windowHeight="16440" activeTab="2" xr2:uid="{B1B486B5-B96C-4AFD-9EB8-FE328DA1498C}"/>
  </bookViews>
  <sheets>
    <sheet name="0. Toelichting" sheetId="8" r:id="rId1"/>
    <sheet name="1. Indicatieve totaalprijs P1" sheetId="9" r:id="rId2"/>
    <sheet name="2. Indicatieve totaalprijs P2" sheetId="12" r:id="rId3"/>
  </sheets>
  <definedNames>
    <definedName name="_xlnm.Print_Area" localSheetId="0">'0. Toelichting'!$B$1:$D$8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9" l="1"/>
  <c r="D8" i="9"/>
  <c r="D9" i="9"/>
  <c r="D10" i="9"/>
  <c r="D11" i="9"/>
  <c r="D12" i="9"/>
  <c r="D13" i="9"/>
  <c r="D7" i="9"/>
  <c r="B2" i="12"/>
  <c r="B2" i="9"/>
  <c r="F12" i="9" l="1"/>
  <c r="F8" i="9" l="1"/>
  <c r="F7" i="9"/>
  <c r="F13" i="9"/>
  <c r="F11" i="9"/>
  <c r="F10" i="9"/>
  <c r="F9" i="9"/>
  <c r="F14" i="9" l="1"/>
  <c r="F16" i="9" s="1"/>
  <c r="D12" i="12"/>
  <c r="F12" i="12" s="1"/>
  <c r="D11" i="12"/>
  <c r="F11" i="12" s="1"/>
  <c r="D10" i="12"/>
  <c r="F10" i="12" s="1"/>
  <c r="D8" i="12"/>
  <c r="F8" i="12" s="1"/>
  <c r="D9" i="12"/>
  <c r="F9" i="12" s="1"/>
  <c r="F13" i="12" l="1"/>
  <c r="F15" i="12" s="1"/>
</calcChain>
</file>

<file path=xl/sharedStrings.xml><?xml version="1.0" encoding="utf-8"?>
<sst xmlns="http://schemas.openxmlformats.org/spreadsheetml/2006/main" count="34" uniqueCount="27">
  <si>
    <t>Aanwijzingen gebruik:</t>
  </si>
  <si>
    <t>* Manipulatief inschrijven en/of aanpassen van het prijzenblad leidt tot uitsluiting.</t>
  </si>
  <si>
    <t>* Velden met een andere kleur zijn beveiligd en mogen niet worden ingevuld of gewijzigd.</t>
  </si>
  <si>
    <t>Totaal</t>
  </si>
  <si>
    <t>Korting inschrijver</t>
  </si>
  <si>
    <t>indicatie aandeel</t>
  </si>
  <si>
    <t>fictieve afname</t>
  </si>
  <si>
    <t>Indicatieve afname minus korting</t>
  </si>
  <si>
    <t>Te beoordelen G.1.1 Indicatieve totaalprijs</t>
  </si>
  <si>
    <t>Formulier C. Prijsopgaveformulier EA Technische materialen</t>
  </si>
  <si>
    <t>* Indien u een veld niet heeft ingevuld, dan geldt dit als een kortingspercentage van nul procent of een bedrag van nul euro.</t>
  </si>
  <si>
    <t xml:space="preserve">Data materialen/ schakel materiaal </t>
  </si>
  <si>
    <t>Verlichting materiaal armaturen &amp; lichtbronnen</t>
  </si>
  <si>
    <t xml:space="preserve">Gereedschappen / schroeven en pluggen </t>
  </si>
  <si>
    <t>Draad en Kabel</t>
  </si>
  <si>
    <t>Installatie materiaal elektra</t>
  </si>
  <si>
    <t>Installatie materiaal industrie / installatie kasten</t>
  </si>
  <si>
    <t>Duurzaam zonnepanelen etc</t>
  </si>
  <si>
    <t>Artikelgroepen Perceel 1</t>
  </si>
  <si>
    <t>Artikelgroepen Perceel 2</t>
  </si>
  <si>
    <t xml:space="preserve">  Loodgieters materiaal</t>
  </si>
  <si>
    <t xml:space="preserve">  Koperen buis</t>
  </si>
  <si>
    <t xml:space="preserve">  Sanitair materiaal</t>
  </si>
  <si>
    <t xml:space="preserve">  Gereedschappen / schroeven en pluggen</t>
  </si>
  <si>
    <t xml:space="preserve">  Blad zink</t>
  </si>
  <si>
    <t>* U dient in tabbladen 1 (G.1.1 Indicatieve totaalprijs perceel 1) en 2 (G.1.2 Indicatieve totaalprijs perceel 2) alle gele velden in te vullen.</t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</si>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</sst>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&quot;€&quot;\ * #,##0.0_ ;_ &quot;€&quot;\ * \-#,##0.0_ ;_ &quot;€&quot;\ * &quot;-&quot;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2" borderId="0" xfId="0" applyFont="1" applyFill="1" applyProtection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3" borderId="2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/>
    <xf numFmtId="0" fontId="6" fillId="3" borderId="6" xfId="0" applyFont="1" applyFill="1" applyBorder="1"/>
    <xf numFmtId="0" fontId="6" fillId="3" borderId="5" xfId="0" quotePrefix="1" applyFont="1" applyFill="1" applyBorder="1" applyAlignment="1">
      <alignment horizontal="left"/>
    </xf>
    <xf numFmtId="0" fontId="6" fillId="3" borderId="0" xfId="0" quotePrefix="1" applyFont="1" applyFill="1" applyBorder="1" applyAlignment="1">
      <alignment horizontal="left"/>
    </xf>
    <xf numFmtId="0" fontId="6" fillId="3" borderId="7" xfId="0" quotePrefix="1" applyFont="1" applyFill="1" applyBorder="1" applyAlignment="1">
      <alignment horizontal="left"/>
    </xf>
    <xf numFmtId="0" fontId="6" fillId="3" borderId="8" xfId="3" quotePrefix="1" applyFont="1" applyFill="1" applyBorder="1" applyAlignment="1">
      <alignment horizontal="left"/>
    </xf>
    <xf numFmtId="0" fontId="6" fillId="3" borderId="9" xfId="3" applyFont="1" applyFill="1" applyBorder="1"/>
    <xf numFmtId="0" fontId="0" fillId="2" borderId="0" xfId="0" applyFont="1" applyFill="1" applyProtection="1"/>
    <xf numFmtId="9" fontId="0" fillId="0" borderId="1" xfId="2" applyNumberFormat="1" applyFont="1" applyBorder="1" applyAlignment="1" applyProtection="1">
      <alignment horizontal="center" vertical="center"/>
    </xf>
    <xf numFmtId="164" fontId="0" fillId="0" borderId="1" xfId="1" applyNumberFormat="1" applyFont="1" applyBorder="1" applyAlignment="1" applyProtection="1">
      <alignment vertical="center"/>
    </xf>
    <xf numFmtId="9" fontId="0" fillId="5" borderId="1" xfId="2" applyFont="1" applyFill="1" applyBorder="1" applyAlignment="1" applyProtection="1">
      <alignment horizontal="center" vertical="center"/>
      <protection locked="0"/>
    </xf>
    <xf numFmtId="165" fontId="0" fillId="2" borderId="0" xfId="0" applyNumberFormat="1" applyFont="1" applyFill="1" applyProtection="1"/>
    <xf numFmtId="164" fontId="0" fillId="2" borderId="0" xfId="0" applyNumberFormat="1" applyFont="1" applyFill="1" applyProtection="1"/>
    <xf numFmtId="164" fontId="9" fillId="6" borderId="20" xfId="1" applyNumberFormat="1" applyFont="1" applyFill="1" applyBorder="1" applyAlignment="1" applyProtection="1">
      <alignment vertical="center"/>
    </xf>
    <xf numFmtId="0" fontId="2" fillId="4" borderId="14" xfId="0" applyFont="1" applyFill="1" applyBorder="1" applyAlignment="1" applyProtection="1">
      <alignment vertical="center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vertical="center"/>
    </xf>
    <xf numFmtId="9" fontId="2" fillId="4" borderId="15" xfId="2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vertical="center" wrapText="1"/>
    </xf>
    <xf numFmtId="0" fontId="0" fillId="0" borderId="17" xfId="0" applyFont="1" applyBorder="1" applyAlignment="1" applyProtection="1">
      <alignment vertical="center"/>
    </xf>
    <xf numFmtId="164" fontId="0" fillId="0" borderId="18" xfId="1" applyNumberFormat="1" applyFont="1" applyBorder="1" applyAlignment="1" applyProtection="1">
      <alignment vertical="center"/>
    </xf>
    <xf numFmtId="0" fontId="9" fillId="6" borderId="21" xfId="0" applyFont="1" applyFill="1" applyBorder="1" applyAlignment="1" applyProtection="1">
      <alignment vertical="center"/>
    </xf>
    <xf numFmtId="9" fontId="9" fillId="6" borderId="19" xfId="2" applyFont="1" applyFill="1" applyBorder="1" applyAlignment="1" applyProtection="1">
      <alignment horizontal="center" vertical="center"/>
    </xf>
    <xf numFmtId="164" fontId="9" fillId="6" borderId="19" xfId="1" applyNumberFormat="1" applyFont="1" applyFill="1" applyBorder="1" applyAlignment="1" applyProtection="1">
      <alignment vertical="center"/>
    </xf>
    <xf numFmtId="0" fontId="9" fillId="6" borderId="19" xfId="0" applyFont="1" applyFill="1" applyBorder="1" applyAlignment="1" applyProtection="1">
      <alignment vertical="center"/>
    </xf>
    <xf numFmtId="0" fontId="2" fillId="4" borderId="11" xfId="0" applyFont="1" applyFill="1" applyBorder="1" applyAlignment="1" applyProtection="1">
      <alignment vertical="center"/>
    </xf>
    <xf numFmtId="0" fontId="2" fillId="4" borderId="12" xfId="0" applyFont="1" applyFill="1" applyBorder="1" applyAlignment="1" applyProtection="1">
      <alignment vertical="center"/>
    </xf>
    <xf numFmtId="0" fontId="10" fillId="4" borderId="10" xfId="0" applyFont="1" applyFill="1" applyBorder="1" applyAlignment="1" applyProtection="1">
      <alignment vertical="center"/>
    </xf>
    <xf numFmtId="164" fontId="10" fillId="4" borderId="13" xfId="0" applyNumberFormat="1" applyFont="1" applyFill="1" applyBorder="1" applyAlignment="1" applyProtection="1">
      <alignment vertical="center"/>
    </xf>
    <xf numFmtId="0" fontId="8" fillId="2" borderId="0" xfId="0" applyFont="1" applyFill="1" applyProtection="1"/>
    <xf numFmtId="0" fontId="6" fillId="5" borderId="0" xfId="0" applyFont="1" applyFill="1"/>
    <xf numFmtId="9" fontId="0" fillId="2" borderId="0" xfId="0" applyNumberFormat="1" applyFont="1" applyFill="1" applyProtection="1"/>
    <xf numFmtId="0" fontId="2" fillId="4" borderId="22" xfId="0" applyFont="1" applyFill="1" applyBorder="1" applyAlignment="1" applyProtection="1">
      <alignment vertical="center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2" fillId="5" borderId="24" xfId="0" applyFont="1" applyFill="1" applyBorder="1" applyAlignment="1" applyProtection="1">
      <alignment horizontal="center" vertical="center" wrapText="1"/>
      <protection locked="0"/>
    </xf>
  </cellXfs>
  <cellStyles count="4">
    <cellStyle name="Procent" xfId="2" builtinId="5"/>
    <cellStyle name="Standaard" xfId="0" builtinId="0"/>
    <cellStyle name="Standaard 3" xfId="3" xr:uid="{8AE7FBAA-416C-47E9-AA59-12E612AF2300}"/>
    <cellStyle name="Valuta" xfId="1" builtinId="4"/>
  </cellStyles>
  <dxfs count="0"/>
  <tableStyles count="0" defaultTableStyle="TableStyleMedium2" defaultPivotStyle="PivotStyleLight16"/>
  <colors>
    <mruColors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1037590</xdr:colOff>
      <xdr:row>2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180975</xdr:rowOff>
    </xdr:from>
    <xdr:to>
      <xdr:col>5</xdr:col>
      <xdr:colOff>2084821</xdr:colOff>
      <xdr:row>2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46F829-DC6B-494A-B3AD-6DAA957F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180975</xdr:rowOff>
    </xdr:from>
    <xdr:to>
      <xdr:col>5</xdr:col>
      <xdr:colOff>2084821</xdr:colOff>
      <xdr:row>2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0AF2B27-5BC7-4AC2-B0E1-6C781D8C8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D9"/>
  <sheetViews>
    <sheetView workbookViewId="0">
      <selection activeCell="C4" sqref="C4"/>
    </sheetView>
  </sheetViews>
  <sheetFormatPr defaultRowHeight="15" x14ac:dyDescent="0.25"/>
  <cols>
    <col min="1" max="1" width="3.5703125" style="4" customWidth="1"/>
    <col min="2" max="2" width="24.140625" style="4" customWidth="1"/>
    <col min="3" max="3" width="87" style="4" customWidth="1"/>
    <col min="4" max="4" width="16" style="4" bestFit="1" customWidth="1"/>
    <col min="5" max="16384" width="9.140625" style="4"/>
  </cols>
  <sheetData>
    <row r="2" spans="2:4" ht="23.25" x14ac:dyDescent="0.35">
      <c r="B2" s="2" t="s">
        <v>9</v>
      </c>
      <c r="C2" s="3"/>
    </row>
    <row r="3" spans="2:4" ht="15.75" thickBot="1" x14ac:dyDescent="0.3"/>
    <row r="4" spans="2:4" x14ac:dyDescent="0.25">
      <c r="B4" s="5" t="s">
        <v>0</v>
      </c>
      <c r="C4" s="6"/>
      <c r="D4" s="7"/>
    </row>
    <row r="5" spans="2:4" x14ac:dyDescent="0.25">
      <c r="B5" s="8" t="s">
        <v>25</v>
      </c>
      <c r="C5" s="39"/>
      <c r="D5" s="10"/>
    </row>
    <row r="6" spans="2:4" x14ac:dyDescent="0.25">
      <c r="B6" s="8" t="s">
        <v>2</v>
      </c>
      <c r="C6" s="9"/>
      <c r="D6" s="10"/>
    </row>
    <row r="7" spans="2:4" x14ac:dyDescent="0.25">
      <c r="B7" s="8" t="s">
        <v>10</v>
      </c>
      <c r="C7" s="9"/>
      <c r="D7" s="10"/>
    </row>
    <row r="8" spans="2:4" x14ac:dyDescent="0.25">
      <c r="B8" s="11" t="s">
        <v>1</v>
      </c>
      <c r="C8" s="12"/>
      <c r="D8" s="10"/>
    </row>
    <row r="9" spans="2:4" ht="15.75" thickBot="1" x14ac:dyDescent="0.3">
      <c r="B9" s="13"/>
      <c r="C9" s="14"/>
      <c r="D9" s="15"/>
    </row>
  </sheetData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dimension ref="B2:F21"/>
  <sheetViews>
    <sheetView workbookViewId="0">
      <selection activeCell="F33" sqref="F33"/>
    </sheetView>
  </sheetViews>
  <sheetFormatPr defaultRowHeight="15" x14ac:dyDescent="0.25"/>
  <cols>
    <col min="1" max="1" width="2.85546875" style="16" customWidth="1"/>
    <col min="2" max="2" width="45.5703125" style="16" customWidth="1"/>
    <col min="3" max="3" width="17" style="16" bestFit="1" customWidth="1"/>
    <col min="4" max="4" width="15.140625" style="16" bestFit="1" customWidth="1"/>
    <col min="5" max="5" width="19.42578125" style="16" customWidth="1"/>
    <col min="6" max="6" width="32" style="16" bestFit="1" customWidth="1"/>
    <col min="7" max="7" width="9.140625" style="16" customWidth="1"/>
    <col min="8" max="16384" width="9.140625" style="16"/>
  </cols>
  <sheetData>
    <row r="2" spans="2:6" ht="23.25" x14ac:dyDescent="0.35">
      <c r="B2" s="1" t="str">
        <f>'0. Toelichting'!B2</f>
        <v>Formulier C. Prijsopgaveformulier EA Technische materialen</v>
      </c>
      <c r="C2" s="38"/>
    </row>
    <row r="3" spans="2:6" ht="15.75" thickBot="1" x14ac:dyDescent="0.3"/>
    <row r="4" spans="2:6" ht="15.75" thickBot="1" x14ac:dyDescent="0.3">
      <c r="B4" s="41" t="s">
        <v>26</v>
      </c>
      <c r="C4" s="42"/>
      <c r="D4" s="43"/>
      <c r="E4" s="43"/>
      <c r="F4" s="44"/>
    </row>
    <row r="5" spans="2:6" ht="15.75" thickBot="1" x14ac:dyDescent="0.3"/>
    <row r="6" spans="2:6" x14ac:dyDescent="0.25">
      <c r="B6" s="23" t="s">
        <v>18</v>
      </c>
      <c r="C6" s="24" t="s">
        <v>5</v>
      </c>
      <c r="D6" s="25" t="s">
        <v>6</v>
      </c>
      <c r="E6" s="26" t="s">
        <v>4</v>
      </c>
      <c r="F6" s="27" t="s">
        <v>7</v>
      </c>
    </row>
    <row r="7" spans="2:6" x14ac:dyDescent="0.25">
      <c r="B7" s="28" t="s">
        <v>11</v>
      </c>
      <c r="C7" s="17">
        <v>0.19</v>
      </c>
      <c r="D7" s="18">
        <f>C7*$D$14</f>
        <v>133000</v>
      </c>
      <c r="E7" s="19">
        <v>0</v>
      </c>
      <c r="F7" s="29">
        <f>(1-E7)*D7</f>
        <v>133000</v>
      </c>
    </row>
    <row r="8" spans="2:6" x14ac:dyDescent="0.25">
      <c r="B8" s="28" t="s">
        <v>12</v>
      </c>
      <c r="C8" s="17">
        <v>0.18</v>
      </c>
      <c r="D8" s="18">
        <f t="shared" ref="D8:D13" si="0">C8*$D$14</f>
        <v>126000</v>
      </c>
      <c r="E8" s="19">
        <v>0</v>
      </c>
      <c r="F8" s="29">
        <f t="shared" ref="F8:F13" si="1">(1-E8)*D8</f>
        <v>126000</v>
      </c>
    </row>
    <row r="9" spans="2:6" x14ac:dyDescent="0.25">
      <c r="B9" s="28" t="s">
        <v>13</v>
      </c>
      <c r="C9" s="17">
        <v>0.17</v>
      </c>
      <c r="D9" s="18">
        <f t="shared" si="0"/>
        <v>119000.00000000001</v>
      </c>
      <c r="E9" s="19">
        <v>0</v>
      </c>
      <c r="F9" s="29">
        <f t="shared" si="1"/>
        <v>119000.00000000001</v>
      </c>
    </row>
    <row r="10" spans="2:6" x14ac:dyDescent="0.25">
      <c r="B10" s="28" t="s">
        <v>14</v>
      </c>
      <c r="C10" s="17">
        <v>0.17</v>
      </c>
      <c r="D10" s="18">
        <f t="shared" si="0"/>
        <v>119000.00000000001</v>
      </c>
      <c r="E10" s="19">
        <v>0</v>
      </c>
      <c r="F10" s="29">
        <f t="shared" si="1"/>
        <v>119000.00000000001</v>
      </c>
    </row>
    <row r="11" spans="2:6" x14ac:dyDescent="0.25">
      <c r="B11" s="28" t="s">
        <v>15</v>
      </c>
      <c r="C11" s="17">
        <v>0.14000000000000001</v>
      </c>
      <c r="D11" s="18">
        <f t="shared" si="0"/>
        <v>98000.000000000015</v>
      </c>
      <c r="E11" s="19">
        <v>0</v>
      </c>
      <c r="F11" s="29">
        <f t="shared" si="1"/>
        <v>98000.000000000015</v>
      </c>
    </row>
    <row r="12" spans="2:6" x14ac:dyDescent="0.25">
      <c r="B12" s="28" t="s">
        <v>16</v>
      </c>
      <c r="C12" s="17">
        <v>0.14000000000000001</v>
      </c>
      <c r="D12" s="18">
        <f t="shared" si="0"/>
        <v>98000.000000000015</v>
      </c>
      <c r="E12" s="19">
        <v>0</v>
      </c>
      <c r="F12" s="29">
        <f t="shared" si="1"/>
        <v>98000.000000000015</v>
      </c>
    </row>
    <row r="13" spans="2:6" x14ac:dyDescent="0.25">
      <c r="B13" s="28" t="s">
        <v>17</v>
      </c>
      <c r="C13" s="17">
        <v>0.01</v>
      </c>
      <c r="D13" s="18">
        <f t="shared" si="0"/>
        <v>7000</v>
      </c>
      <c r="E13" s="19">
        <v>0</v>
      </c>
      <c r="F13" s="29">
        <f t="shared" si="1"/>
        <v>7000</v>
      </c>
    </row>
    <row r="14" spans="2:6" ht="15.75" thickBot="1" x14ac:dyDescent="0.3">
      <c r="B14" s="30" t="s">
        <v>3</v>
      </c>
      <c r="C14" s="31">
        <f>SUM(C7:C13)</f>
        <v>1</v>
      </c>
      <c r="D14" s="32">
        <v>700000</v>
      </c>
      <c r="E14" s="33"/>
      <c r="F14" s="22">
        <f>SUM(F7:F13)</f>
        <v>700000</v>
      </c>
    </row>
    <row r="15" spans="2:6" ht="15.75" thickBot="1" x14ac:dyDescent="0.3"/>
    <row r="16" spans="2:6" ht="28.5" customHeight="1" thickBot="1" x14ac:dyDescent="0.3">
      <c r="B16" s="36" t="s">
        <v>8</v>
      </c>
      <c r="C16" s="34"/>
      <c r="D16" s="34"/>
      <c r="E16" s="35"/>
      <c r="F16" s="37">
        <f>F14</f>
        <v>700000</v>
      </c>
    </row>
    <row r="18" spans="3:4" x14ac:dyDescent="0.25">
      <c r="D18" s="20"/>
    </row>
    <row r="19" spans="3:4" x14ac:dyDescent="0.25">
      <c r="D19" s="21"/>
    </row>
    <row r="21" spans="3:4" x14ac:dyDescent="0.25">
      <c r="C21" s="40"/>
    </row>
  </sheetData>
  <sheetProtection algorithmName="SHA-512" hashValue="AKQjB/1coSYeDo/QCH6WJh/74vWkEF7vX9EcDbfGV4BsFwjShvH1z7mGoZZ0sRsfYa70h3RSfnQgiUNBleuMoA==" saltValue="A6YvVKUyYsYWeVYLLBOPPA==" spinCount="100000" sheet="1" objects="1" scenarios="1"/>
  <mergeCells count="1">
    <mergeCell ref="C4:F4"/>
  </mergeCells>
  <dataValidations disablePrompts="1" count="1">
    <dataValidation type="decimal" allowBlank="1" showInputMessage="1" showErrorMessage="1" sqref="E7:E13" xr:uid="{D30950A8-45D2-4DA0-BC7D-454E228C4F3E}">
      <formula1>0</formula1>
      <formula2>1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1949-C7E5-4C9F-B7D4-EB3A7039C48A}">
  <dimension ref="B2:F18"/>
  <sheetViews>
    <sheetView tabSelected="1" workbookViewId="0">
      <selection activeCell="B5" sqref="B5"/>
    </sheetView>
  </sheetViews>
  <sheetFormatPr defaultRowHeight="15" x14ac:dyDescent="0.25"/>
  <cols>
    <col min="1" max="1" width="2.85546875" style="16" customWidth="1"/>
    <col min="2" max="2" width="41.28515625" style="16" customWidth="1"/>
    <col min="3" max="3" width="17" style="16" bestFit="1" customWidth="1"/>
    <col min="4" max="4" width="15.140625" style="16" bestFit="1" customWidth="1"/>
    <col min="5" max="5" width="19.42578125" style="16" customWidth="1"/>
    <col min="6" max="6" width="32" style="16" bestFit="1" customWidth="1"/>
    <col min="7" max="7" width="9.140625" style="16" customWidth="1"/>
    <col min="8" max="16384" width="9.140625" style="16"/>
  </cols>
  <sheetData>
    <row r="2" spans="2:6" ht="23.25" x14ac:dyDescent="0.35">
      <c r="B2" s="1" t="str">
        <f>'0. Toelichting'!B2</f>
        <v>Formulier C. Prijsopgaveformulier EA Technische materialen</v>
      </c>
      <c r="C2" s="38"/>
    </row>
    <row r="4" spans="2:6" ht="15.75" thickBot="1" x14ac:dyDescent="0.3"/>
    <row r="5" spans="2:6" ht="15.75" thickBot="1" x14ac:dyDescent="0.3">
      <c r="B5" s="41" t="s">
        <v>26</v>
      </c>
      <c r="C5" s="42"/>
      <c r="D5" s="43"/>
      <c r="E5" s="43"/>
      <c r="F5" s="44"/>
    </row>
    <row r="6" spans="2:6" ht="15.75" thickBot="1" x14ac:dyDescent="0.3"/>
    <row r="7" spans="2:6" x14ac:dyDescent="0.25">
      <c r="B7" s="23" t="s">
        <v>19</v>
      </c>
      <c r="C7" s="24" t="s">
        <v>5</v>
      </c>
      <c r="D7" s="25" t="s">
        <v>6</v>
      </c>
      <c r="E7" s="26" t="s">
        <v>4</v>
      </c>
      <c r="F7" s="27" t="s">
        <v>7</v>
      </c>
    </row>
    <row r="8" spans="2:6" x14ac:dyDescent="0.25">
      <c r="B8" s="28" t="s">
        <v>20</v>
      </c>
      <c r="C8" s="17">
        <v>0.4</v>
      </c>
      <c r="D8" s="18">
        <f>C8*$D$13</f>
        <v>160000</v>
      </c>
      <c r="E8" s="19">
        <v>0</v>
      </c>
      <c r="F8" s="29">
        <f>(1-E8)*D8</f>
        <v>160000</v>
      </c>
    </row>
    <row r="9" spans="2:6" x14ac:dyDescent="0.25">
      <c r="B9" s="28" t="s">
        <v>21</v>
      </c>
      <c r="C9" s="17">
        <v>0.28000000000000003</v>
      </c>
      <c r="D9" s="18">
        <f t="shared" ref="D9:D12" si="0">C9*$D$13</f>
        <v>112000.00000000001</v>
      </c>
      <c r="E9" s="19">
        <v>0</v>
      </c>
      <c r="F9" s="29">
        <f t="shared" ref="F9:F12" si="1">(1-E9)*D9</f>
        <v>112000.00000000001</v>
      </c>
    </row>
    <row r="10" spans="2:6" x14ac:dyDescent="0.25">
      <c r="B10" s="28" t="s">
        <v>22</v>
      </c>
      <c r="C10" s="17">
        <v>0.16</v>
      </c>
      <c r="D10" s="18">
        <f t="shared" si="0"/>
        <v>64000</v>
      </c>
      <c r="E10" s="19">
        <v>0</v>
      </c>
      <c r="F10" s="29">
        <f t="shared" si="1"/>
        <v>64000</v>
      </c>
    </row>
    <row r="11" spans="2:6" x14ac:dyDescent="0.25">
      <c r="B11" s="28" t="s">
        <v>23</v>
      </c>
      <c r="C11" s="17">
        <v>0.14000000000000001</v>
      </c>
      <c r="D11" s="18">
        <f t="shared" si="0"/>
        <v>56000.000000000007</v>
      </c>
      <c r="E11" s="19">
        <v>0</v>
      </c>
      <c r="F11" s="29">
        <f t="shared" si="1"/>
        <v>56000.000000000007</v>
      </c>
    </row>
    <row r="12" spans="2:6" x14ac:dyDescent="0.25">
      <c r="B12" s="28" t="s">
        <v>24</v>
      </c>
      <c r="C12" s="17">
        <v>0.02</v>
      </c>
      <c r="D12" s="18">
        <f t="shared" si="0"/>
        <v>8000</v>
      </c>
      <c r="E12" s="19">
        <v>0</v>
      </c>
      <c r="F12" s="29">
        <f t="shared" si="1"/>
        <v>8000</v>
      </c>
    </row>
    <row r="13" spans="2:6" ht="15.75" thickBot="1" x14ac:dyDescent="0.3">
      <c r="B13" s="30" t="s">
        <v>3</v>
      </c>
      <c r="C13" s="31">
        <v>1</v>
      </c>
      <c r="D13" s="32">
        <v>400000</v>
      </c>
      <c r="E13" s="33"/>
      <c r="F13" s="22">
        <f>SUM(F8:F12)</f>
        <v>400000</v>
      </c>
    </row>
    <row r="14" spans="2:6" ht="15.75" thickBot="1" x14ac:dyDescent="0.3"/>
    <row r="15" spans="2:6" ht="28.5" customHeight="1" thickBot="1" x14ac:dyDescent="0.3">
      <c r="B15" s="36" t="s">
        <v>8</v>
      </c>
      <c r="C15" s="34"/>
      <c r="D15" s="34"/>
      <c r="E15" s="35"/>
      <c r="F15" s="37">
        <f>F13</f>
        <v>400000</v>
      </c>
    </row>
    <row r="17" spans="4:4" x14ac:dyDescent="0.25">
      <c r="D17" s="20"/>
    </row>
    <row r="18" spans="4:4" x14ac:dyDescent="0.25">
      <c r="D18" s="21"/>
    </row>
  </sheetData>
  <sheetProtection algorithmName="SHA-512" hashValue="OPuv/4U/2cv6RtgdzjSm6tTe9MiNTJyJI5yZi1eoyftIFDcOAEa6FrsK7dT6/bI+vlpQVSXvJIDoloQg++7Uhw==" saltValue="lMZXX58A6oRlPFw1hy/spQ==" spinCount="100000" sheet="1" objects="1" scenarios="1"/>
  <mergeCells count="1">
    <mergeCell ref="C5:F5"/>
  </mergeCells>
  <dataValidations count="1">
    <dataValidation type="decimal" allowBlank="1" showInputMessage="1" showErrorMessage="1" sqref="E8:E12" xr:uid="{7FBE3FE5-A78F-4AEC-B381-9D2BE7F9B36B}">
      <formula1>0</formula1>
      <formula2>1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1e8c193-6e47-41fd-a810-fc4137cbddfa">Definitief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38377170CD5478F7B73387B4E1666" ma:contentTypeVersion="5" ma:contentTypeDescription="Een nieuw document maken." ma:contentTypeScope="" ma:versionID="2585aa065494aa4e27e84179274d8fb8">
  <xsd:schema xmlns:xsd="http://www.w3.org/2001/XMLSchema" xmlns:xs="http://www.w3.org/2001/XMLSchema" xmlns:p="http://schemas.microsoft.com/office/2006/metadata/properties" xmlns:ns2="11e8c193-6e47-41fd-a810-fc4137cbddfa" xmlns:ns3="d7356414-7f81-4916-841a-355079f6f981" targetNamespace="http://schemas.microsoft.com/office/2006/metadata/properties" ma:root="true" ma:fieldsID="c992ca78d80f734790e7d0ca00625f63" ns2:_="" ns3:_="">
    <xsd:import namespace="11e8c193-6e47-41fd-a810-fc4137cbddfa"/>
    <xsd:import namespace="d7356414-7f81-4916-841a-355079f6f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8c193-6e47-41fd-a810-fc4137cbdd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56414-7f81-4916-841a-355079f6f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A280D-9E64-4588-AC5F-253502037F28}">
  <ds:schemaRefs>
    <ds:schemaRef ds:uri="http://purl.org/dc/elements/1.1/"/>
    <ds:schemaRef ds:uri="11e8c193-6e47-41fd-a810-fc4137cbddfa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7356414-7f81-4916-841a-355079f6f981"/>
  </ds:schemaRefs>
</ds:datastoreItem>
</file>

<file path=customXml/itemProps2.xml><?xml version="1.0" encoding="utf-8"?>
<ds:datastoreItem xmlns:ds="http://schemas.openxmlformats.org/officeDocument/2006/customXml" ds:itemID="{33FF0A0B-58F4-4006-A8D5-D960E18C4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8c193-6e47-41fd-a810-fc4137cbddfa"/>
    <ds:schemaRef ds:uri="d7356414-7f81-4916-841a-355079f6f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0. Toelichting</vt:lpstr>
      <vt:lpstr>1. Indicatieve totaalprijs P1</vt:lpstr>
      <vt:lpstr>2. Indicatieve totaalprijs P2</vt:lpstr>
      <vt:lpstr>'0. Toelichting'!Afdrukbereik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cp:lastPrinted>2021-12-08T18:15:06Z</cp:lastPrinted>
  <dcterms:created xsi:type="dcterms:W3CDTF">2021-11-18T09:44:19Z</dcterms:created>
  <dcterms:modified xsi:type="dcterms:W3CDTF">2023-01-23T18:02:45Z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0x010100A3E38377170CD5478F7B73387B4E1666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tatus">
    <vt:lpwstr>Concept</vt:lpwstr>
  </property>
</Properties>
</file>