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mschaap\Downloads\"/>
    </mc:Choice>
  </mc:AlternateContent>
  <xr:revisionPtr revIDLastSave="0" documentId="13_ncr:1_{EF647C0D-10E6-4141-B545-17FF43490B3B}" xr6:coauthVersionLast="36" xr6:coauthVersionMax="47" xr10:uidLastSave="{00000000-0000-0000-0000-000000000000}"/>
  <bookViews>
    <workbookView xWindow="0" yWindow="0" windowWidth="28800" windowHeight="11145" xr2:uid="{A5772A9B-5391-49B3-A9BB-F742091BF33C}"/>
  </bookViews>
  <sheets>
    <sheet name="Blad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6" i="1" l="1"/>
  <c r="E57" i="1" l="1"/>
  <c r="H57" i="1" s="1"/>
  <c r="G47" i="1"/>
  <c r="G46" i="1"/>
  <c r="G48" i="1"/>
  <c r="G50" i="1"/>
  <c r="G49" i="1"/>
  <c r="G26" i="1"/>
  <c r="G25" i="1"/>
  <c r="G24" i="1"/>
  <c r="G23" i="1"/>
  <c r="G22" i="1"/>
  <c r="G51" i="1" l="1"/>
  <c r="E59" i="1" s="1"/>
  <c r="H59" i="1" s="1"/>
  <c r="G27" i="1"/>
  <c r="E58" i="1" s="1"/>
  <c r="H58" i="1" s="1"/>
  <c r="H60" i="1" l="1"/>
  <c r="E65" i="1" l="1"/>
  <c r="E67" i="1" s="1"/>
</calcChain>
</file>

<file path=xl/sharedStrings.xml><?xml version="1.0" encoding="utf-8"?>
<sst xmlns="http://schemas.openxmlformats.org/spreadsheetml/2006/main" count="64" uniqueCount="55">
  <si>
    <t>Toelichting</t>
  </si>
  <si>
    <t>Staffeltrede</t>
  </si>
  <si>
    <t>Aantal Agents</t>
  </si>
  <si>
    <t>Uurtarief</t>
  </si>
  <si>
    <t>Wegingsfactor</t>
  </si>
  <si>
    <t>Gewogen tarief</t>
  </si>
  <si>
    <t>Kanaaltype</t>
  </si>
  <si>
    <t>6 tot 10</t>
  </si>
  <si>
    <t>11 tot 15</t>
  </si>
  <si>
    <t>Gemiddeld gewogen uurtarief</t>
  </si>
  <si>
    <t>Implementatie van de gevraagde dienstverlening</t>
  </si>
  <si>
    <t>Inzet van Agents op basis van een staffel</t>
  </si>
  <si>
    <t>Inzet van diverse kanalen in het kader van de omnichannel-strategie</t>
  </si>
  <si>
    <t>Webcare</t>
  </si>
  <si>
    <t>Bemenste chat</t>
  </si>
  <si>
    <t>Onbemenste chat</t>
  </si>
  <si>
    <t>Eenheid</t>
  </si>
  <si>
    <t>Per afgehandeld klantcontact</t>
  </si>
  <si>
    <t>Tarief</t>
  </si>
  <si>
    <t>Plafondtarieven voor inzet van diverse functionarissen</t>
  </si>
  <si>
    <t>Type functionaris</t>
  </si>
  <si>
    <t>Trainer/opleider</t>
  </si>
  <si>
    <t>Projectleider</t>
  </si>
  <si>
    <t>Scripter</t>
  </si>
  <si>
    <t>Per uur, per agent</t>
  </si>
  <si>
    <t>[invullen indien u aanvullende kanalen aanbiedt]</t>
  </si>
  <si>
    <t>Implementatiekosten (fixed fee)</t>
  </si>
  <si>
    <t>Senior Kennisbeheerder</t>
  </si>
  <si>
    <t>Senior Consultant / Analist</t>
  </si>
  <si>
    <t>Kostenpost binnen de implementatie</t>
  </si>
  <si>
    <t>Voornaamste activiteiten</t>
  </si>
  <si>
    <t>Kosten</t>
  </si>
  <si>
    <t>Totaalprijs voor de implementatie</t>
  </si>
  <si>
    <t xml:space="preserve">Uw score voor gunningscriterium Prijs </t>
  </si>
  <si>
    <t>Kostenpost</t>
  </si>
  <si>
    <t>Inzet van agents op basis van een staffel</t>
  </si>
  <si>
    <t xml:space="preserve">Uw kosten of gemiddeld gewogen uurtarief </t>
  </si>
  <si>
    <t>Uw gewogen tarief</t>
  </si>
  <si>
    <t>Uw fictieve totaalprijs</t>
  </si>
  <si>
    <t>Factor</t>
  </si>
  <si>
    <t>Wegingsfactor van het gunningscriterium Prijs is:</t>
  </si>
  <si>
    <r>
      <t xml:space="preserve">Uw </t>
    </r>
    <r>
      <rPr>
        <b/>
        <u/>
        <sz val="11"/>
        <color theme="1"/>
        <rFont val="Calibri"/>
        <family val="2"/>
        <scheme val="minor"/>
      </rPr>
      <t>ongewogen</t>
    </r>
    <r>
      <rPr>
        <b/>
        <sz val="11"/>
        <color theme="1"/>
        <rFont val="Calibri"/>
        <family val="2"/>
        <scheme val="minor"/>
      </rPr>
      <t xml:space="preserve"> score voor gunningscriterium Prijs wordt bepaald aan de hand van de volgende formule: </t>
    </r>
  </si>
  <si>
    <r>
      <t xml:space="preserve">Uw </t>
    </r>
    <r>
      <rPr>
        <b/>
        <u/>
        <sz val="11"/>
        <color theme="1"/>
        <rFont val="Calibri"/>
        <family val="2"/>
        <scheme val="minor"/>
      </rPr>
      <t>ongewogen</t>
    </r>
    <r>
      <rPr>
        <b/>
        <sz val="11"/>
        <color theme="1"/>
        <rFont val="Calibri"/>
        <family val="2"/>
        <scheme val="minor"/>
      </rPr>
      <t xml:space="preserve"> score is:</t>
    </r>
  </si>
  <si>
    <r>
      <t xml:space="preserve">Uw </t>
    </r>
    <r>
      <rPr>
        <b/>
        <u/>
        <sz val="11"/>
        <color theme="1"/>
        <rFont val="Calibri"/>
        <family val="2"/>
        <scheme val="minor"/>
      </rPr>
      <t>gewogen</t>
    </r>
    <r>
      <rPr>
        <b/>
        <sz val="11"/>
        <color theme="1"/>
        <rFont val="Calibri"/>
        <family val="2"/>
        <scheme val="minor"/>
      </rPr>
      <t xml:space="preserve"> score voor gunningscriterium Prijs is:</t>
    </r>
  </si>
  <si>
    <t>0 tot 2</t>
  </si>
  <si>
    <t>2 tot 5</t>
  </si>
  <si>
    <t>16 of meer</t>
  </si>
  <si>
    <t>Bijlage K Prijzenblad behorend bij de Europese aanbesteding "Bemensing van de Digihulplijn" met TenderNed-kenmerk: 391805</t>
  </si>
  <si>
    <r>
      <t xml:space="preserve">Inschrijvers wordt verzocht dit prijzenblad volledig in te vullen en toe te voegen aan de Inschrijving. Hierbij dienen Inschrijvers de op te geven prijzen uit te drukken in </t>
    </r>
    <r>
      <rPr>
        <b/>
        <sz val="11"/>
        <color theme="1"/>
        <rFont val="Calibri"/>
        <family val="2"/>
        <scheme val="minor"/>
      </rPr>
      <t>Euro (€), exclusief omzetbelasting (btw), maar inclusief alle overige kosten</t>
    </r>
    <r>
      <rPr>
        <sz val="11"/>
        <color theme="1"/>
        <rFont val="Calibri"/>
        <family val="2"/>
        <scheme val="minor"/>
      </rPr>
      <t xml:space="preserve">. Het is </t>
    </r>
    <r>
      <rPr>
        <b/>
        <sz val="11"/>
        <color theme="1"/>
        <rFont val="Calibri"/>
        <family val="2"/>
        <scheme val="minor"/>
      </rPr>
      <t>niet</t>
    </r>
    <r>
      <rPr>
        <sz val="11"/>
        <color theme="1"/>
        <rFont val="Calibri"/>
        <family val="2"/>
        <scheme val="minor"/>
      </rPr>
      <t xml:space="preserve"> mogelijk om buiten de op te geven prijzen kostenposten in rekening te brengen bij Opdrachtgever. Voorts geldt dat de op te geven prijzen gedurende de looptijd van de Overeenkomst vast staan, behoudens indexatie van de opgegeven prijzen conform de voorwaarden van de Overeenkomst.
</t>
    </r>
    <r>
      <rPr>
        <b/>
        <sz val="11"/>
        <color theme="1"/>
        <rFont val="Calibri"/>
        <family val="2"/>
        <scheme val="minor"/>
      </rPr>
      <t xml:space="preserve">Opdrachtgever verzoekt Inschrijvers prijzen op te geven voor: 
</t>
    </r>
    <r>
      <rPr>
        <sz val="11"/>
        <color theme="1"/>
        <rFont val="Calibri"/>
        <family val="2"/>
        <scheme val="minor"/>
      </rPr>
      <t xml:space="preserve">- Implementatie van de gevraagde dienstverlening
- Inzet van agents op basis van een staffel
- Inzet van diverse kanalen in het kader van de omnichannel-strategie
- Plafondtarieven voor inzet van diverse functionarissen
Per onderdeel wordt aangegeven of het onderdeel meegenomen wordt bij het bepalen van de score voor het gunningscriterium Prijs of niet. 
De onderdelen die meegenomen worden bij het bepalen van de score voor het gunningscriterium Prijs kunnen in dit prijzenblad een nadere weging hebben. Na toepassing van de nadere weging binnen dit prijzenblad leiden de door inschrijvers aangeboden prijzen tot een fictieve prijs. Op basis van de fictieve prijs wordt een aantal ongewogen punten bepaald die de inschrijver voor het gunningscriterium Prijs behaalt. Dit aantal ongewogen punten wordt vervolgens vermenigvuldigd met de wegingsfactor voor het gunningscriterium Prijs om te bepalen hoeveel gewogen punten de inschrijver behaalt voor het gunningscriterium Prijs. </t>
    </r>
  </si>
  <si>
    <r>
      <t xml:space="preserve">Opdrachtgever houdt er rekening mee dat de Digihulplijn aan verandering onderhevig is, denk bijvoorbeeld aan de ambitie van Opdrachtgever ten aanzien van de omvang van het klantcontact, maatschappelijke ontwikkelingen die (het gebruik van) de Digihulplijn kunnen beïnvloeden (zoals de corona-pandemie, personeelsschaarste, et cetera) en ontwikkelingen ten aanzien van techniek. Zo zijn er allerlei factoren die ertoe kunnen leiden dat de dienstverlening bijgesteld moet worden. Om dergelijke bijstelling uit te kunnen voeren en grip te houden op kosten verzoekt Opdrachtgever inschrijvers plafondtarieven op te geven voor bepaalde typen functionarissen. Het betreft uurtarieven exclusief btw, maar inclusief alle overige kosten. 
De gevraagde tarieven worden </t>
    </r>
    <r>
      <rPr>
        <b/>
        <u/>
        <sz val="11"/>
        <rFont val="Calibri"/>
        <family val="2"/>
        <scheme val="minor"/>
      </rPr>
      <t>wel</t>
    </r>
    <r>
      <rPr>
        <sz val="11"/>
        <rFont val="Calibri"/>
        <family val="2"/>
        <scheme val="minor"/>
      </rPr>
      <t xml:space="preserve"> meegenomen bij het bepalen van de score voor gunningscriterium Prijs.
Bij een aantal functionarissen staat vermeld dat het gaat om een senior functionaris. Voor deze typen functionarissen acht Opdrachtgever het mogelijk onderscheid te maken naar junior, medior en senior functieniveaus. Opdrachtgever vraagt een plafondtarief voor inzet van senior functionarissen en hanteert als uitgangspunt dat inzet van eenzelfde type functionaris op medior niveau goedkoper dient te zijn dan de in dit prijzenblad gevraagde senior functionaris. En dat eenzelfde type functionaris op junior niveau goedkoper dient te zijn dan de desbetreffende medior functionaris.</t>
    </r>
  </si>
  <si>
    <r>
      <t>Opdrachtgever verzoekt inschrijvers een opgave te geven van de implementatiekosten die samenhangen met de gevraagde dienstverlening. Inschrijvers dienen er hierbij van uit te gaan dat zij de dienstverlening oppakken met eenzelfde omvang als in januari 2023 door Opdrachtgever gebruikt wordt. Dat wil zeggen circa 2 tot 5</t>
    </r>
    <r>
      <rPr>
        <sz val="11"/>
        <color rgb="FFFF0000"/>
        <rFont val="Calibri"/>
        <family val="2"/>
        <scheme val="minor"/>
      </rPr>
      <t xml:space="preserve"> </t>
    </r>
    <r>
      <rPr>
        <sz val="11"/>
        <color theme="1"/>
        <rFont val="Calibri"/>
        <family val="2"/>
        <scheme val="minor"/>
      </rPr>
      <t xml:space="preserve">agents, telefonisch klantcontact dat nagenoeg volledig bestaat uit inbound telefonie en een verwaarloosbaar aandeel outbound telefonie met een average handling time van circa 15 minuten en gemiddeld 16 tot 20 calls per dag. Openingstijden zijn maandag tot en met vrijdag van 08:00 tot 17:00 uur, er is geen dienstverlening op zaterdagen, zondagen en nationale feestdagen. Voorts dienen inschrijvers uit te gaan van de eisen (kaders en normen) zoals opgenomen in het Programma van Eisen, zoals de beschreven maximale wachttijd, serviceniveau's, et cetera. Uitbreiding van de openingstijden geldt als optionele dienstverlening (zie paragraaf 2.4.2 Beschrijvend Document).
Inschrijvers worden verzocht de implementatie zoveel als mogelijk te benaderen als een implementatie voor dienstverlening bij een voor de inschrijver geheel nieuwe klant, niet als voortzetting van een reeds bestaand project binnen de eigen organisatie van de inschrijver. Hierbij geldt dat opdrachtgever samenwerkt met VodafoneZiggo als telecomprovider. Inschrijvers dienen er van uit te gaan dat VodafoneZiggo gedurende de looptijd van de opdracht de telecomprovider is en blijft.
Inschrijvers dienen de kosten voor implementatie van de gevraagde dienstverlening uitsplitsen in verschillende kostenposten en wordt verzocht per kostenpost een beknopte omschrijving te geven van de voornaamste activiteiten die vallen onder de desbetreffende kostenpost. De (onderscheiden) kostenposten worden bij elkaar opgeteld om te komen tot een totaalprijs voor de implementatie van de gevraagde dienstverlening. De totaalprijs voor de implementatie geldt als maximale vergoeding voor implementatie van de gevraagde dienstverlening. 
De kosten voor implementatie van de gevraagde dienstverlening worden </t>
    </r>
    <r>
      <rPr>
        <b/>
        <u/>
        <sz val="11"/>
        <color theme="1"/>
        <rFont val="Calibri"/>
        <family val="2"/>
        <scheme val="minor"/>
      </rPr>
      <t>wel</t>
    </r>
    <r>
      <rPr>
        <sz val="11"/>
        <color theme="1"/>
        <rFont val="Calibri"/>
        <family val="2"/>
        <scheme val="minor"/>
      </rPr>
      <t xml:space="preserve"> meegenomen bij het bepalen van de score voor gunningscriterium Prijs. </t>
    </r>
  </si>
  <si>
    <r>
      <rPr>
        <u/>
        <sz val="11"/>
        <color theme="1"/>
        <rFont val="Calibri"/>
        <family val="2"/>
        <scheme val="minor"/>
      </rPr>
      <t>Ongewogen</t>
    </r>
    <r>
      <rPr>
        <sz val="11"/>
        <color theme="1"/>
        <rFont val="Calibri"/>
        <family val="2"/>
        <scheme val="minor"/>
      </rPr>
      <t xml:space="preserve"> score = ( - 0,002 x uw fictieve totaalprijs ) + 350</t>
    </r>
  </si>
  <si>
    <r>
      <t xml:space="preserve">Opdrachtgever heeft de ambitie dat de Digihulplijn in de toekomst breder ingezet wordt dan momenteel het geval is. Hierbij geldt dat ondersteuning vanuit de Digihulplijn aan de burger niet uitsluitend hoeft te verlopen via telefonisch contact waarvoor agents ingezet worden. Opdrachtgever staat open voor een multichannel benadering van de dienstverlening aan de burger. Om die reden verzoekt Opdrachtgever inschrijvers een tarief op te geven voor inzet van aanvullende kanalen, dus kanalen naast telefonie. Hierbij denkt Opdrachtgever aan inzet van webcare, bemenste chat en onbemenste chat. Opdrachtgever verzoekt inschrijvers ten minste voor deze kanalen een tarief op te geven, op basis van de per kanaaltype opgegeven eenheid. Indien een inschrijver ook andere kanalen aanbiedt kunnen deze ook opgegeven worden. 
Voor elk van de kanalen geldt dat het tarief </t>
    </r>
    <r>
      <rPr>
        <b/>
        <u/>
        <sz val="11"/>
        <rFont val="Calibri"/>
        <family val="2"/>
        <scheme val="minor"/>
      </rPr>
      <t xml:space="preserve">niet </t>
    </r>
    <r>
      <rPr>
        <sz val="11"/>
        <rFont val="Calibri"/>
        <family val="2"/>
        <scheme val="minor"/>
      </rPr>
      <t xml:space="preserve">meegenomen wordt bij het bepalen van de score voor het gunningscriterium prijs. De tarieven dienen marktconform te zijn. Opdrachtgever behoudt zich het recht voor de door inschrijvers aangeboden tarieven te alle tijden te (laten) toetsen al dan niet middels een benchmark.
Voorts geldt dat de door inschrijvers op te geven tarieven, all-in tarieven dienen te zijn en deze als plafondtarief gelden gedurende de looptijd van de Overeenkomst. Kosten voor implementatie van het desbetreffende kanaaltype kunnen als fixed-fee opgegeven worden.  Hier dienen alle kosten voor Opdrachtgever om het desbetreffende kanaaltype te kunnen ontsluiten in te worden verdisconteerd, rekening houdend met omvang van het klantcontact dat door de Digihulplijn verwerkt wordt en een in de markt gangbare verdeling van het klantcontact over diverse kanaaltypen.
</t>
    </r>
    <r>
      <rPr>
        <b/>
        <u/>
        <sz val="11"/>
        <rFont val="Calibri"/>
        <family val="2"/>
        <scheme val="minor"/>
      </rPr>
      <t xml:space="preserve">LET OP! </t>
    </r>
    <r>
      <rPr>
        <sz val="11"/>
        <rFont val="Calibri"/>
        <family val="2"/>
        <scheme val="minor"/>
      </rPr>
      <t xml:space="preserve">Per kanaaltype kunnen inschrijvers tevens een toelichting geven in Kolom F rechts naast de aangeboden tarieven en hetgeen inschrijvers invullen, zoals een toelichting op de tariefopbouw en/of toelichting op de implementatiekosten. 
</t>
    </r>
  </si>
  <si>
    <r>
      <t>Opdrachtgever verzoekt inschrijvers een all-in inzettarief per uur voor inzet van agents op te geven. Het betreft hierbij een uurtarief waarin alle kosten die samenhangen met de inzet van agents verdisconteerd dienen te zijn, zoals (</t>
    </r>
    <r>
      <rPr>
        <b/>
        <u/>
        <sz val="11"/>
        <rFont val="Calibri"/>
        <family val="2"/>
        <scheme val="minor"/>
      </rPr>
      <t>niet limitatief</t>
    </r>
    <r>
      <rPr>
        <sz val="11"/>
        <rFont val="Calibri"/>
        <family val="2"/>
        <scheme val="minor"/>
      </rPr>
      <t xml:space="preserve">) kosten voor opleiding en training van agents, ontwikkeling en beheer van scripts, quality assurance, levering van apparatuur en software voor uitvoering van campagnes, opslag voor aanvullende taken van agents met ruime(re) werkervaring zoals vraagbaak of coach voor collega agents. 
</t>
    </r>
    <r>
      <rPr>
        <b/>
        <u/>
        <sz val="11"/>
        <rFont val="Calibri"/>
        <family val="2"/>
        <scheme val="minor"/>
      </rPr>
      <t xml:space="preserve">LET OP! </t>
    </r>
    <r>
      <rPr>
        <sz val="11"/>
        <rFont val="Calibri"/>
        <family val="2"/>
        <scheme val="minor"/>
      </rPr>
      <t xml:space="preserve">Toeslagen voor de agent op basis van de cao facilitaire contactcenters 2023 (of in voorkomend geval een andere cao waarvan gebruik voor een callcenter gangbaar is) dienen </t>
    </r>
    <r>
      <rPr>
        <b/>
        <u/>
        <sz val="11"/>
        <rFont val="Calibri"/>
        <family val="2"/>
        <scheme val="minor"/>
      </rPr>
      <t>niet</t>
    </r>
    <r>
      <rPr>
        <sz val="11"/>
        <rFont val="Calibri"/>
        <family val="2"/>
        <scheme val="minor"/>
      </rPr>
      <t xml:space="preserve"> te zijn verdisconteerd in de op te geven uurtarieven. 
</t>
    </r>
    <r>
      <rPr>
        <b/>
        <u/>
        <sz val="11"/>
        <rFont val="Calibri"/>
        <family val="2"/>
        <scheme val="minor"/>
      </rPr>
      <t>LET OP!</t>
    </r>
    <r>
      <rPr>
        <sz val="11"/>
        <rFont val="Calibri"/>
        <family val="2"/>
        <scheme val="minor"/>
      </rPr>
      <t xml:space="preserve"> De opdrachtgever werkt samen met VodafoneZiggo als telecomprovider. Kosten van de telecomprovider worden door de telecomprovider rechtstreeks, dus zonder tussenkomst van de inschrijver aan opdrachtgever gefactureerd. Bovendien geldt dat de inschrijver dient samen te werken met VodafoneZiggo als telecomprovider.
Inschrijvers dienen het tarief af te geven voor inzet van agents op basis van een staffel. Hierbij geldt dat het tarief dat gehanteerd wordt voor vergoeding van de werkelijke inzet van agents afhangt van het aantal agents dat wordt ingezet. Voorbeeld: Het werkelijk aantal agents dat ingezet wordt is 12 agents, dan wordt de inzet voor alle agents vergoed op basis van het tarief behorend bij staffeltrede 4. Het aantal agents dat ingezet wordt, wordt bepaald op basis van het statistisch gemiddelde aantal agents dat gedurende een maand ingezet wordt ongeacht of de inzet van agents parttime of fulltime plaatsvindt. 
Het tarief voor inzet van agents wordt </t>
    </r>
    <r>
      <rPr>
        <b/>
        <u/>
        <sz val="11"/>
        <rFont val="Calibri"/>
        <family val="2"/>
        <scheme val="minor"/>
      </rPr>
      <t>wel</t>
    </r>
    <r>
      <rPr>
        <sz val="11"/>
        <rFont val="Calibri"/>
        <family val="2"/>
        <scheme val="minor"/>
      </rPr>
      <t xml:space="preserve"> meegenomen bij het bepalen van de score voor het gunningscriterium Prijs. Dit gebeurt op basis van een gemiddeld gewogen tarief. Het uurtarief per staffeltrede wordt vermenigvuldigd met de wegingsfactor behorend bij de desbetreffende staffeltrede. Door vermenigvuldiging van het uurtarief met de bijbehorende wegingsfactor wordt per staffeltrede een gewogen uurtarief berekend. De gewogen uurtarieven worden bij elkaar opgeteld, dat leidt tot een gemiddeld gewogen uurtarief.
 </t>
    </r>
  </si>
  <si>
    <r>
      <t xml:space="preserve">De kostenposten die meegenomen worden bij het bepalen van uw score voor gunningscriterium Prijs worden hieronder weergegeven. Per kostenpost worden ook de kosten en gemiddeld gewogen tarieven weergegeven. Uw kosten en gemiddeld gewogen tarieven worden vermenigvuldigd met een fictieve factor. Na vermenigvuldiging met de weergegeven fictieve factoren worden de prijzen bij elkaar opgeteld tot een fictieve totaalprijs. Deze fictieve totaalprijs geldt als fictieve aanneemsom voor implementatie van de gevraagde dienstverlening en één jaar dienstverlening. 
Uw gemiddeld gewogen uurtarief voor inzet van agents wordt vermenigvuldigd met een fictieve factor 2800. Deze factor is een afgeronde schatting van het totale aantal inzeturen dat benodigd is op jaarbasis voor bemensing van de Digihulplijn. 
Uw gemiddeld gewogen uurtarief voor inzet van diverse functionarissen wordt vermenigvuldigd met een fictieve factor 150. Deze factor is een schatting van het totale aantal inzeturen dat benodigd is voor inzet van een mix diverse functionarissen om de dienstverlening bij te stellen en/of te optimaliseren. 
</t>
    </r>
    <r>
      <rPr>
        <b/>
        <u/>
        <sz val="11"/>
        <color theme="1"/>
        <rFont val="Calibri"/>
        <family val="2"/>
        <scheme val="minor"/>
      </rPr>
      <t>LET OP!</t>
    </r>
    <r>
      <rPr>
        <sz val="11"/>
        <color theme="1"/>
        <rFont val="Calibri"/>
        <family val="2"/>
        <scheme val="minor"/>
      </rPr>
      <t xml:space="preserve"> Er worden geen negatieve scores toegekend en ook geen punten afgetrokken. Indien de door inschrijver aangeboden fictieve totaalprijs het door opdrachtgever geraamde maximum overschrijdt wordt aan de desbetreffende inschrijver nul (0) punten toegekend. Er worden ook geen bonuspunten toegekend. Indien de door inschrijver aangeboden fictieve totaalprijs het door opdrachtgever geraamde minimum onderschrijdt wordt aan de desbetreffende inschrijver honderd (100) punten toegekend.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</si>
</sst>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 &quot;€&quot;\ * #,##0_ ;_ &quot;€&quot;\ * \-#,##0_ ;_ &quot;€&quot;\ * &quot;-&quot;_ ;_ @_ "/>
    <numFmt numFmtId="44" formatCode="_ &quot;€&quot;\ * #,##0.00_ ;_ &quot;€&quot;\ * \-#,##0.00_ ;_ &quot;€&quot;\ * &quot;-&quot;??_ ;_ @_ "/>
    <numFmt numFmtId="164" formatCode="#,##0.00_ ;\-#,##0.00\ "/>
  </numFmts>
  <fonts count="11"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11"/>
      <name val="Calibri"/>
      <family val="2"/>
      <scheme val="minor"/>
    </font>
    <font>
      <b/>
      <u/>
      <sz val="11"/>
      <name val="Calibri"/>
      <family val="2"/>
      <scheme val="minor"/>
    </font>
    <font>
      <b/>
      <u/>
      <sz val="11"/>
      <color theme="1"/>
      <name val="Calibri"/>
      <family val="2"/>
      <scheme val="minor"/>
    </font>
    <font>
      <u/>
      <sz val="11"/>
      <color theme="1"/>
      <name val="Calibri"/>
      <family val="2"/>
      <scheme val="minor"/>
    </font>
    <font>
      <b/>
      <sz val="14"/>
      <color theme="1"/>
      <name val="Calibri"/>
      <family val="2"/>
      <scheme val="minor"/>
    </font>
    <font>
      <sz val="11"/>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44" fontId="10" fillId="0" borderId="0" applyFont="0" applyFill="0" applyBorder="0" applyAlignment="0" applyProtection="0"/>
  </cellStyleXfs>
  <cellXfs count="68">
    <xf numFmtId="0" fontId="0" fillId="0" borderId="0" xfId="0"/>
    <xf numFmtId="0" fontId="0" fillId="0" borderId="0" xfId="0" applyProtection="1"/>
    <xf numFmtId="0" fontId="0" fillId="0" borderId="0" xfId="0" applyAlignment="1" applyProtection="1">
      <alignment horizontal="left" vertical="top" wrapText="1"/>
    </xf>
    <xf numFmtId="0" fontId="0" fillId="0" borderId="0" xfId="0" applyAlignment="1" applyProtection="1">
      <alignment wrapText="1"/>
    </xf>
    <xf numFmtId="0" fontId="0" fillId="4" borderId="0" xfId="0" applyFill="1" applyProtection="1"/>
    <xf numFmtId="0" fontId="4" fillId="3" borderId="1" xfId="0" applyFont="1" applyFill="1" applyBorder="1" applyProtection="1"/>
    <xf numFmtId="0" fontId="3" fillId="0" borderId="0" xfId="0" applyFont="1" applyProtection="1"/>
    <xf numFmtId="0" fontId="2" fillId="4" borderId="0" xfId="0" applyFont="1" applyFill="1" applyProtection="1"/>
    <xf numFmtId="0" fontId="3" fillId="4" borderId="0" xfId="0" applyFont="1" applyFill="1" applyAlignment="1" applyProtection="1">
      <alignment horizontal="right"/>
    </xf>
    <xf numFmtId="44" fontId="5" fillId="0" borderId="1" xfId="0" applyNumberFormat="1" applyFont="1" applyBorder="1" applyProtection="1"/>
    <xf numFmtId="0" fontId="2" fillId="0" borderId="0" xfId="0" applyFont="1" applyProtection="1"/>
    <xf numFmtId="0" fontId="1" fillId="3" borderId="1" xfId="0" applyFont="1" applyFill="1" applyBorder="1" applyProtection="1"/>
    <xf numFmtId="0" fontId="2" fillId="0" borderId="0" xfId="0" applyFont="1" applyAlignment="1" applyProtection="1">
      <alignment horizontal="left" vertical="top" wrapText="1"/>
    </xf>
    <xf numFmtId="0" fontId="5" fillId="0" borderId="1" xfId="0" applyFont="1" applyBorder="1" applyAlignment="1" applyProtection="1">
      <alignment horizontal="center"/>
    </xf>
    <xf numFmtId="9" fontId="5" fillId="0" borderId="1" xfId="0" applyNumberFormat="1" applyFont="1" applyBorder="1" applyAlignment="1" applyProtection="1">
      <alignment horizontal="center"/>
    </xf>
    <xf numFmtId="16" fontId="5" fillId="0" borderId="1" xfId="0" applyNumberFormat="1" applyFont="1" applyBorder="1" applyAlignment="1" applyProtection="1">
      <alignment horizontal="center"/>
    </xf>
    <xf numFmtId="44" fontId="0" fillId="0" borderId="1" xfId="0" applyNumberFormat="1" applyBorder="1" applyProtection="1"/>
    <xf numFmtId="0" fontId="2" fillId="0" borderId="0" xfId="0" applyFont="1" applyAlignment="1" applyProtection="1">
      <alignment wrapText="1"/>
    </xf>
    <xf numFmtId="0" fontId="5" fillId="0" borderId="1" xfId="0" applyFont="1" applyBorder="1" applyAlignment="1" applyProtection="1">
      <alignment horizontal="left"/>
    </xf>
    <xf numFmtId="16" fontId="5" fillId="0" borderId="1" xfId="0" applyNumberFormat="1" applyFont="1" applyBorder="1" applyAlignment="1" applyProtection="1">
      <alignment horizontal="left"/>
    </xf>
    <xf numFmtId="0" fontId="0" fillId="0" borderId="0" xfId="0" applyBorder="1" applyAlignment="1" applyProtection="1">
      <alignment wrapText="1"/>
    </xf>
    <xf numFmtId="0" fontId="0" fillId="0" borderId="0" xfId="0" applyBorder="1" applyProtection="1"/>
    <xf numFmtId="44" fontId="0" fillId="0" borderId="0" xfId="0" applyNumberFormat="1" applyFill="1" applyBorder="1" applyAlignment="1" applyProtection="1">
      <alignment horizontal="center"/>
    </xf>
    <xf numFmtId="0" fontId="0" fillId="0" borderId="0" xfId="0" applyFill="1" applyBorder="1" applyProtection="1"/>
    <xf numFmtId="0" fontId="0" fillId="5" borderId="0" xfId="0" applyFill="1" applyProtection="1"/>
    <xf numFmtId="0" fontId="1" fillId="3" borderId="4" xfId="0" applyFont="1" applyFill="1" applyBorder="1" applyAlignment="1" applyProtection="1">
      <alignment horizontal="center"/>
    </xf>
    <xf numFmtId="44" fontId="0" fillId="0" borderId="1" xfId="0" applyNumberFormat="1" applyBorder="1" applyAlignment="1" applyProtection="1">
      <alignment horizontal="center"/>
    </xf>
    <xf numFmtId="0" fontId="5" fillId="0" borderId="4" xfId="0" applyFont="1" applyBorder="1" applyAlignment="1" applyProtection="1">
      <alignment horizontal="center"/>
    </xf>
    <xf numFmtId="0" fontId="0" fillId="0" borderId="1" xfId="0" applyBorder="1" applyAlignment="1" applyProtection="1">
      <alignment horizontal="center"/>
    </xf>
    <xf numFmtId="9" fontId="0" fillId="0" borderId="0" xfId="0" applyNumberFormat="1" applyProtection="1"/>
    <xf numFmtId="0" fontId="3" fillId="5" borderId="0" xfId="0" applyFont="1" applyFill="1" applyProtection="1"/>
    <xf numFmtId="164" fontId="0" fillId="6" borderId="1" xfId="0" applyNumberFormat="1" applyFill="1" applyBorder="1" applyAlignment="1" applyProtection="1">
      <alignment horizontal="center"/>
    </xf>
    <xf numFmtId="9" fontId="5" fillId="6" borderId="1" xfId="0" applyNumberFormat="1" applyFont="1" applyFill="1" applyBorder="1" applyAlignment="1" applyProtection="1">
      <alignment horizontal="center"/>
    </xf>
    <xf numFmtId="2" fontId="3" fillId="6" borderId="1" xfId="0" applyNumberFormat="1" applyFont="1" applyFill="1" applyBorder="1" applyAlignment="1" applyProtection="1">
      <alignment horizontal="center"/>
    </xf>
    <xf numFmtId="49" fontId="2" fillId="2" borderId="1" xfId="0" applyNumberFormat="1" applyFont="1" applyFill="1" applyBorder="1" applyAlignment="1" applyProtection="1">
      <alignment horizontal="center"/>
      <protection locked="0"/>
    </xf>
    <xf numFmtId="44" fontId="0" fillId="2" borderId="1" xfId="0" applyNumberFormat="1" applyFill="1" applyBorder="1" applyAlignment="1" applyProtection="1">
      <alignment horizontal="center"/>
      <protection locked="0"/>
    </xf>
    <xf numFmtId="44" fontId="5" fillId="2" borderId="1" xfId="0" applyNumberFormat="1" applyFont="1" applyFill="1" applyBorder="1" applyAlignment="1" applyProtection="1">
      <alignment horizontal="center"/>
      <protection locked="0"/>
    </xf>
    <xf numFmtId="42" fontId="5" fillId="2" borderId="1" xfId="0" applyNumberFormat="1" applyFont="1" applyFill="1" applyBorder="1" applyAlignment="1" applyProtection="1">
      <alignment horizontal="center"/>
      <protection locked="0"/>
    </xf>
    <xf numFmtId="0" fontId="5" fillId="2" borderId="1" xfId="0" applyFont="1" applyFill="1" applyBorder="1" applyAlignment="1" applyProtection="1">
      <alignment horizontal="left"/>
      <protection locked="0"/>
    </xf>
    <xf numFmtId="0" fontId="5" fillId="2" borderId="1" xfId="0" applyFont="1" applyFill="1" applyBorder="1" applyAlignment="1" applyProtection="1">
      <alignment horizontal="center"/>
      <protection locked="0"/>
    </xf>
    <xf numFmtId="44" fontId="0" fillId="2" borderId="1" xfId="1" applyFont="1" applyFill="1" applyBorder="1" applyAlignment="1" applyProtection="1">
      <alignment horizontal="center"/>
      <protection locked="0"/>
    </xf>
    <xf numFmtId="0" fontId="9" fillId="0" borderId="0" xfId="0" applyFont="1" applyAlignment="1" applyProtection="1">
      <alignment horizontal="center"/>
    </xf>
    <xf numFmtId="0" fontId="0" fillId="0" borderId="0" xfId="0" applyAlignment="1" applyProtection="1">
      <alignment horizontal="left" vertical="top" wrapText="1"/>
    </xf>
    <xf numFmtId="0" fontId="3" fillId="4" borderId="0" xfId="0" applyFont="1" applyFill="1" applyAlignment="1" applyProtection="1">
      <alignment horizontal="center"/>
    </xf>
    <xf numFmtId="0" fontId="0" fillId="4" borderId="0" xfId="0" applyFill="1" applyAlignment="1" applyProtection="1">
      <alignment horizontal="left" vertical="top" wrapText="1"/>
    </xf>
    <xf numFmtId="49" fontId="2" fillId="2" borderId="4" xfId="0" applyNumberFormat="1" applyFont="1" applyFill="1" applyBorder="1" applyAlignment="1" applyProtection="1">
      <alignment horizontal="center"/>
      <protection locked="0"/>
    </xf>
    <xf numFmtId="49" fontId="2" fillId="2" borderId="3" xfId="0" applyNumberFormat="1" applyFont="1" applyFill="1" applyBorder="1" applyAlignment="1" applyProtection="1">
      <alignment horizontal="center"/>
      <protection locked="0"/>
    </xf>
    <xf numFmtId="49" fontId="2" fillId="2" borderId="5" xfId="0" applyNumberFormat="1" applyFont="1" applyFill="1" applyBorder="1" applyAlignment="1" applyProtection="1">
      <alignment horizontal="center"/>
      <protection locked="0"/>
    </xf>
    <xf numFmtId="0" fontId="4" fillId="3" borderId="7" xfId="0" applyFont="1" applyFill="1" applyBorder="1" applyAlignment="1" applyProtection="1">
      <alignment horizontal="center"/>
    </xf>
    <xf numFmtId="0" fontId="4" fillId="3" borderId="9" xfId="0" applyFont="1" applyFill="1" applyBorder="1" applyAlignment="1" applyProtection="1">
      <alignment horizontal="center"/>
    </xf>
    <xf numFmtId="0" fontId="4" fillId="3" borderId="8" xfId="0" applyFont="1" applyFill="1" applyBorder="1" applyAlignment="1" applyProtection="1">
      <alignment horizontal="center"/>
    </xf>
    <xf numFmtId="0" fontId="2" fillId="0" borderId="0" xfId="0" applyFont="1" applyAlignment="1" applyProtection="1">
      <alignment horizontal="left" vertical="top" wrapText="1"/>
    </xf>
    <xf numFmtId="0" fontId="5" fillId="4" borderId="0" xfId="0" applyFont="1" applyFill="1" applyAlignment="1" applyProtection="1">
      <alignment horizontal="left" vertical="top" wrapText="1"/>
    </xf>
    <xf numFmtId="0" fontId="1" fillId="3" borderId="4" xfId="0" applyFont="1" applyFill="1" applyBorder="1" applyAlignment="1" applyProtection="1">
      <alignment horizontal="center"/>
    </xf>
    <xf numFmtId="0" fontId="1" fillId="3" borderId="5" xfId="0" applyFont="1" applyFill="1" applyBorder="1" applyAlignment="1" applyProtection="1">
      <alignment horizontal="center"/>
    </xf>
    <xf numFmtId="0" fontId="0" fillId="0" borderId="4" xfId="0" applyBorder="1" applyAlignment="1" applyProtection="1">
      <alignment horizontal="left"/>
    </xf>
    <xf numFmtId="0" fontId="0" fillId="0" borderId="5" xfId="0" applyBorder="1" applyAlignment="1" applyProtection="1">
      <alignment horizontal="left"/>
    </xf>
    <xf numFmtId="0" fontId="3" fillId="5" borderId="0" xfId="0" applyFont="1" applyFill="1" applyAlignment="1" applyProtection="1">
      <alignment horizontal="center"/>
    </xf>
    <xf numFmtId="0" fontId="0" fillId="0" borderId="1" xfId="0" applyBorder="1" applyAlignment="1" applyProtection="1">
      <alignment horizontal="left"/>
    </xf>
    <xf numFmtId="0" fontId="1" fillId="3" borderId="1" xfId="0" applyFont="1" applyFill="1" applyBorder="1" applyAlignment="1" applyProtection="1">
      <alignment horizontal="center"/>
    </xf>
    <xf numFmtId="44" fontId="0" fillId="0" borderId="1" xfId="0" applyNumberFormat="1" applyBorder="1" applyAlignment="1" applyProtection="1">
      <alignment horizontal="center"/>
    </xf>
    <xf numFmtId="0" fontId="0" fillId="0" borderId="1" xfId="0" applyBorder="1" applyAlignment="1" applyProtection="1">
      <alignment horizontal="center"/>
    </xf>
    <xf numFmtId="0" fontId="0" fillId="5" borderId="0" xfId="0" applyFill="1" applyAlignment="1" applyProtection="1">
      <alignment horizontal="left" vertical="top" wrapText="1"/>
    </xf>
    <xf numFmtId="0" fontId="0" fillId="5" borderId="0" xfId="0" applyFill="1" applyAlignment="1" applyProtection="1">
      <alignment horizontal="left" vertical="top"/>
    </xf>
    <xf numFmtId="0" fontId="0" fillId="6" borderId="1" xfId="0" applyFill="1" applyBorder="1" applyAlignment="1" applyProtection="1">
      <alignment horizontal="center"/>
    </xf>
    <xf numFmtId="0" fontId="3" fillId="5" borderId="0" xfId="0" applyFont="1" applyFill="1" applyAlignment="1" applyProtection="1">
      <alignment horizontal="left"/>
    </xf>
    <xf numFmtId="0" fontId="3" fillId="5" borderId="6" xfId="0" applyFont="1" applyFill="1" applyBorder="1" applyAlignment="1" applyProtection="1">
      <alignment horizontal="left"/>
    </xf>
    <xf numFmtId="0" fontId="3" fillId="5" borderId="2" xfId="0" applyFont="1" applyFill="1" applyBorder="1" applyAlignment="1" applyProtection="1">
      <alignment horizontal="righ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94AB2-AA0C-485C-8A82-15040A91D2C3}">
  <dimension ref="A1:P70"/>
  <sheetViews>
    <sheetView showGridLines="0" tabSelected="1" topLeftCell="A46" zoomScaleNormal="100" workbookViewId="0">
      <selection activeCell="E50" sqref="E50"/>
    </sheetView>
  </sheetViews>
  <sheetFormatPr defaultColWidth="0" defaultRowHeight="15" zeroHeight="1" x14ac:dyDescent="0.25"/>
  <cols>
    <col min="1" max="1" width="2.85546875" style="1" customWidth="1"/>
    <col min="2" max="2" width="8.85546875" style="1" customWidth="1"/>
    <col min="3" max="3" width="31" style="1" customWidth="1"/>
    <col min="4" max="4" width="25" style="1" customWidth="1"/>
    <col min="5" max="5" width="19" style="1" customWidth="1"/>
    <col min="6" max="6" width="28" style="1" customWidth="1"/>
    <col min="7" max="7" width="18.7109375" style="1" customWidth="1"/>
    <col min="8" max="9" width="8.85546875" style="1" customWidth="1"/>
    <col min="10" max="10" width="18.140625" style="1" customWidth="1"/>
    <col min="11" max="11" width="8.85546875" style="1" customWidth="1"/>
    <col min="12" max="12" width="104.5703125" style="1" hidden="1" customWidth="1"/>
    <col min="13" max="13" width="39.42578125" style="1" hidden="1" customWidth="1"/>
    <col min="14" max="14" width="0" style="1" hidden="1" customWidth="1"/>
    <col min="15" max="15" width="39.42578125" style="1" hidden="1" customWidth="1"/>
    <col min="16" max="16" width="0" style="1" hidden="1" customWidth="1"/>
    <col min="17" max="16384" width="8.85546875" style="1" hidden="1"/>
  </cols>
  <sheetData>
    <row r="1" spans="2:12" x14ac:dyDescent="0.25"/>
    <row r="2" spans="2:12" ht="18.75" x14ac:dyDescent="0.3">
      <c r="B2" s="41" t="s">
        <v>47</v>
      </c>
      <c r="C2" s="41"/>
      <c r="D2" s="41"/>
      <c r="E2" s="41"/>
      <c r="F2" s="41"/>
      <c r="G2" s="41"/>
      <c r="H2" s="41"/>
      <c r="I2" s="41"/>
      <c r="J2" s="41"/>
    </row>
    <row r="3" spans="2:12" x14ac:dyDescent="0.25"/>
    <row r="4" spans="2:12" ht="271.5" customHeight="1" x14ac:dyDescent="0.25">
      <c r="B4" s="42" t="s">
        <v>48</v>
      </c>
      <c r="C4" s="42"/>
      <c r="D4" s="42"/>
      <c r="E4" s="42"/>
      <c r="F4" s="42"/>
      <c r="G4" s="42"/>
      <c r="H4" s="42"/>
      <c r="I4" s="42"/>
      <c r="J4" s="42"/>
    </row>
    <row r="5" spans="2:12" ht="14.45" customHeight="1" x14ac:dyDescent="0.25">
      <c r="B5" s="43" t="s">
        <v>10</v>
      </c>
      <c r="C5" s="43"/>
      <c r="D5" s="43"/>
      <c r="E5" s="43"/>
      <c r="F5" s="43"/>
      <c r="G5" s="43"/>
      <c r="H5" s="43"/>
      <c r="I5" s="43"/>
      <c r="J5" s="43"/>
    </row>
    <row r="6" spans="2:12" ht="230.25" customHeight="1" x14ac:dyDescent="0.25">
      <c r="B6" s="44" t="s">
        <v>50</v>
      </c>
      <c r="C6" s="44"/>
      <c r="D6" s="44"/>
      <c r="E6" s="44"/>
      <c r="F6" s="44"/>
      <c r="G6" s="44"/>
      <c r="H6" s="44"/>
      <c r="I6" s="44"/>
      <c r="J6" s="44"/>
      <c r="L6" s="3"/>
    </row>
    <row r="7" spans="2:12" ht="14.45" customHeight="1" x14ac:dyDescent="0.25">
      <c r="B7" s="4"/>
      <c r="C7" s="5" t="s">
        <v>29</v>
      </c>
      <c r="D7" s="48" t="s">
        <v>30</v>
      </c>
      <c r="E7" s="49"/>
      <c r="F7" s="50"/>
      <c r="G7" s="5" t="s">
        <v>31</v>
      </c>
      <c r="H7" s="4"/>
      <c r="I7" s="4"/>
      <c r="J7" s="4"/>
    </row>
    <row r="8" spans="2:12" ht="14.45" customHeight="1" x14ac:dyDescent="0.25">
      <c r="B8" s="4"/>
      <c r="C8" s="34"/>
      <c r="D8" s="45"/>
      <c r="E8" s="46"/>
      <c r="F8" s="47"/>
      <c r="G8" s="40">
        <v>0</v>
      </c>
      <c r="H8" s="4"/>
      <c r="I8" s="4"/>
      <c r="J8" s="4"/>
    </row>
    <row r="9" spans="2:12" ht="14.45" customHeight="1" x14ac:dyDescent="0.25">
      <c r="B9" s="4"/>
      <c r="C9" s="34"/>
      <c r="D9" s="45"/>
      <c r="E9" s="46"/>
      <c r="F9" s="47"/>
      <c r="G9" s="40">
        <v>0</v>
      </c>
      <c r="H9" s="4"/>
      <c r="I9" s="4"/>
      <c r="J9" s="4"/>
    </row>
    <row r="10" spans="2:12" ht="14.45" customHeight="1" x14ac:dyDescent="0.25">
      <c r="B10" s="4"/>
      <c r="C10" s="34"/>
      <c r="D10" s="45"/>
      <c r="E10" s="46"/>
      <c r="F10" s="47"/>
      <c r="G10" s="40">
        <v>0</v>
      </c>
      <c r="H10" s="4"/>
      <c r="I10" s="4"/>
      <c r="J10" s="4"/>
    </row>
    <row r="11" spans="2:12" ht="14.45" customHeight="1" x14ac:dyDescent="0.25">
      <c r="B11" s="4"/>
      <c r="C11" s="34"/>
      <c r="D11" s="45"/>
      <c r="E11" s="46"/>
      <c r="F11" s="47"/>
      <c r="G11" s="40">
        <v>0</v>
      </c>
      <c r="H11" s="4"/>
      <c r="I11" s="4"/>
      <c r="J11" s="4"/>
    </row>
    <row r="12" spans="2:12" ht="14.45" customHeight="1" x14ac:dyDescent="0.25">
      <c r="B12" s="4"/>
      <c r="C12" s="34"/>
      <c r="D12" s="45"/>
      <c r="E12" s="46"/>
      <c r="F12" s="47"/>
      <c r="G12" s="40">
        <v>0</v>
      </c>
      <c r="H12" s="4"/>
      <c r="I12" s="4"/>
      <c r="J12" s="4"/>
      <c r="L12" s="6"/>
    </row>
    <row r="13" spans="2:12" ht="14.45" customHeight="1" x14ac:dyDescent="0.25">
      <c r="B13" s="4"/>
      <c r="C13" s="34"/>
      <c r="D13" s="45"/>
      <c r="E13" s="46"/>
      <c r="F13" s="47"/>
      <c r="G13" s="40">
        <v>0</v>
      </c>
      <c r="H13" s="4"/>
      <c r="I13" s="4"/>
      <c r="J13" s="4"/>
    </row>
    <row r="14" spans="2:12" ht="14.45" customHeight="1" x14ac:dyDescent="0.25">
      <c r="B14" s="4"/>
      <c r="C14" s="34"/>
      <c r="D14" s="45"/>
      <c r="E14" s="46"/>
      <c r="F14" s="47"/>
      <c r="G14" s="40">
        <v>0</v>
      </c>
      <c r="H14" s="4"/>
      <c r="I14" s="4"/>
      <c r="J14" s="4"/>
    </row>
    <row r="15" spans="2:12" ht="14.45" customHeight="1" x14ac:dyDescent="0.25">
      <c r="B15" s="4"/>
      <c r="C15" s="34"/>
      <c r="D15" s="45"/>
      <c r="E15" s="46"/>
      <c r="F15" s="47"/>
      <c r="G15" s="40">
        <v>0</v>
      </c>
      <c r="H15" s="4"/>
      <c r="I15" s="4"/>
      <c r="J15" s="4"/>
    </row>
    <row r="16" spans="2:12" ht="14.45" customHeight="1" x14ac:dyDescent="0.25">
      <c r="B16" s="4"/>
      <c r="C16" s="7"/>
      <c r="D16" s="7"/>
      <c r="E16" s="7"/>
      <c r="F16" s="8" t="s">
        <v>32</v>
      </c>
      <c r="G16" s="9">
        <f>SUM(G8:G15)</f>
        <v>0</v>
      </c>
      <c r="H16" s="4"/>
      <c r="I16" s="4"/>
      <c r="J16" s="4"/>
      <c r="L16" s="10"/>
    </row>
    <row r="17" spans="2:12" ht="14.45" customHeight="1" x14ac:dyDescent="0.25">
      <c r="B17" s="4"/>
      <c r="C17" s="4"/>
      <c r="D17" s="4"/>
      <c r="E17" s="4"/>
      <c r="F17" s="4"/>
      <c r="G17" s="4"/>
      <c r="H17" s="4"/>
      <c r="I17" s="4"/>
      <c r="J17" s="4"/>
    </row>
    <row r="18" spans="2:12" ht="14.45" customHeight="1" x14ac:dyDescent="0.25">
      <c r="B18" s="2"/>
      <c r="C18" s="2"/>
      <c r="D18" s="2"/>
      <c r="E18" s="2"/>
      <c r="F18" s="2"/>
      <c r="G18" s="2"/>
      <c r="H18" s="2"/>
      <c r="I18" s="2"/>
      <c r="J18" s="2"/>
    </row>
    <row r="19" spans="2:12" ht="19.7" customHeight="1" x14ac:dyDescent="0.25">
      <c r="B19" s="43" t="s">
        <v>11</v>
      </c>
      <c r="C19" s="43"/>
      <c r="D19" s="43"/>
      <c r="E19" s="43"/>
      <c r="F19" s="43"/>
      <c r="G19" s="43"/>
      <c r="H19" s="43"/>
      <c r="I19" s="43"/>
      <c r="J19" s="43"/>
      <c r="L19" s="3"/>
    </row>
    <row r="20" spans="2:12" ht="261" customHeight="1" x14ac:dyDescent="0.25">
      <c r="B20" s="52" t="s">
        <v>53</v>
      </c>
      <c r="C20" s="52"/>
      <c r="D20" s="52"/>
      <c r="E20" s="52"/>
      <c r="F20" s="52"/>
      <c r="G20" s="52"/>
      <c r="H20" s="52"/>
      <c r="I20" s="52"/>
      <c r="J20" s="52"/>
      <c r="L20" s="12"/>
    </row>
    <row r="21" spans="2:12" ht="15" customHeight="1" x14ac:dyDescent="0.25">
      <c r="B21" s="4"/>
      <c r="C21" s="11" t="s">
        <v>1</v>
      </c>
      <c r="D21" s="11" t="s">
        <v>2</v>
      </c>
      <c r="E21" s="11" t="s">
        <v>3</v>
      </c>
      <c r="F21" s="11" t="s">
        <v>4</v>
      </c>
      <c r="G21" s="11" t="s">
        <v>5</v>
      </c>
      <c r="H21" s="4"/>
      <c r="I21" s="4"/>
      <c r="J21" s="4"/>
      <c r="L21" s="51"/>
    </row>
    <row r="22" spans="2:12" x14ac:dyDescent="0.25">
      <c r="B22" s="4"/>
      <c r="C22" s="28">
        <v>1</v>
      </c>
      <c r="D22" s="13" t="s">
        <v>44</v>
      </c>
      <c r="E22" s="40">
        <v>0</v>
      </c>
      <c r="F22" s="14">
        <v>0.3</v>
      </c>
      <c r="G22" s="26">
        <f>E22*F22</f>
        <v>0</v>
      </c>
      <c r="H22" s="4"/>
      <c r="I22" s="4"/>
      <c r="J22" s="4"/>
      <c r="L22" s="51"/>
    </row>
    <row r="23" spans="2:12" x14ac:dyDescent="0.25">
      <c r="B23" s="4"/>
      <c r="C23" s="28">
        <v>2</v>
      </c>
      <c r="D23" s="15" t="s">
        <v>45</v>
      </c>
      <c r="E23" s="40">
        <v>0</v>
      </c>
      <c r="F23" s="14">
        <v>0.3</v>
      </c>
      <c r="G23" s="26">
        <f>E23*F23</f>
        <v>0</v>
      </c>
      <c r="H23" s="4"/>
      <c r="I23" s="4"/>
      <c r="J23" s="4"/>
      <c r="L23" s="51"/>
    </row>
    <row r="24" spans="2:12" x14ac:dyDescent="0.25">
      <c r="B24" s="4"/>
      <c r="C24" s="28">
        <v>3</v>
      </c>
      <c r="D24" s="13" t="s">
        <v>7</v>
      </c>
      <c r="E24" s="40">
        <v>0</v>
      </c>
      <c r="F24" s="14">
        <v>0.15</v>
      </c>
      <c r="G24" s="26">
        <f>E24*F24</f>
        <v>0</v>
      </c>
      <c r="H24" s="4"/>
      <c r="I24" s="4"/>
      <c r="J24" s="4"/>
      <c r="L24" s="51"/>
    </row>
    <row r="25" spans="2:12" x14ac:dyDescent="0.25">
      <c r="B25" s="4"/>
      <c r="C25" s="28">
        <v>4</v>
      </c>
      <c r="D25" s="13" t="s">
        <v>8</v>
      </c>
      <c r="E25" s="40">
        <v>0</v>
      </c>
      <c r="F25" s="14">
        <v>0.15</v>
      </c>
      <c r="G25" s="26">
        <f>E25*F25</f>
        <v>0</v>
      </c>
      <c r="H25" s="4"/>
      <c r="I25" s="4"/>
      <c r="J25" s="4"/>
      <c r="L25" s="51"/>
    </row>
    <row r="26" spans="2:12" x14ac:dyDescent="0.25">
      <c r="B26" s="4"/>
      <c r="C26" s="28">
        <v>5</v>
      </c>
      <c r="D26" s="13" t="s">
        <v>46</v>
      </c>
      <c r="E26" s="40">
        <v>0</v>
      </c>
      <c r="F26" s="14">
        <v>0.1</v>
      </c>
      <c r="G26" s="26">
        <f>E26*F26</f>
        <v>0</v>
      </c>
      <c r="H26" s="4"/>
      <c r="I26" s="4"/>
      <c r="J26" s="4"/>
      <c r="L26" s="51"/>
    </row>
    <row r="27" spans="2:12" x14ac:dyDescent="0.25">
      <c r="B27" s="4"/>
      <c r="C27" s="4"/>
      <c r="D27" s="4"/>
      <c r="E27" s="4"/>
      <c r="F27" s="8" t="s">
        <v>9</v>
      </c>
      <c r="G27" s="16">
        <f>SUM(G22:G26)</f>
        <v>0</v>
      </c>
      <c r="H27" s="4"/>
      <c r="I27" s="4"/>
      <c r="J27" s="4"/>
      <c r="L27" s="51"/>
    </row>
    <row r="28" spans="2:12" x14ac:dyDescent="0.25">
      <c r="B28" s="4"/>
      <c r="C28" s="4"/>
      <c r="D28" s="4"/>
      <c r="E28" s="4"/>
      <c r="F28" s="4"/>
      <c r="G28" s="4"/>
      <c r="H28" s="4"/>
      <c r="I28" s="4"/>
      <c r="J28" s="4"/>
    </row>
    <row r="29" spans="2:12" x14ac:dyDescent="0.25"/>
    <row r="30" spans="2:12" x14ac:dyDescent="0.25">
      <c r="B30" s="43" t="s">
        <v>12</v>
      </c>
      <c r="C30" s="43"/>
      <c r="D30" s="43"/>
      <c r="E30" s="43"/>
      <c r="F30" s="43"/>
      <c r="G30" s="43"/>
      <c r="H30" s="43"/>
      <c r="I30" s="43"/>
      <c r="J30" s="43"/>
    </row>
    <row r="31" spans="2:12" ht="243" customHeight="1" x14ac:dyDescent="0.25">
      <c r="B31" s="52" t="s">
        <v>52</v>
      </c>
      <c r="C31" s="52"/>
      <c r="D31" s="52"/>
      <c r="E31" s="52"/>
      <c r="F31" s="52"/>
      <c r="G31" s="52"/>
      <c r="H31" s="52"/>
      <c r="I31" s="52"/>
      <c r="J31" s="52"/>
      <c r="L31" s="17"/>
    </row>
    <row r="32" spans="2:12" x14ac:dyDescent="0.25">
      <c r="B32" s="4"/>
      <c r="C32" s="4"/>
      <c r="D32" s="4"/>
      <c r="E32" s="4"/>
      <c r="F32" s="4"/>
      <c r="G32" s="4"/>
      <c r="H32" s="4"/>
      <c r="I32" s="4"/>
      <c r="J32" s="4"/>
    </row>
    <row r="33" spans="2:12" x14ac:dyDescent="0.25">
      <c r="B33" s="4"/>
      <c r="C33" s="11" t="s">
        <v>6</v>
      </c>
      <c r="D33" s="11" t="s">
        <v>16</v>
      </c>
      <c r="E33" s="11" t="s">
        <v>18</v>
      </c>
      <c r="F33" s="11" t="s">
        <v>26</v>
      </c>
      <c r="G33" s="11" t="s">
        <v>0</v>
      </c>
      <c r="H33" s="4"/>
      <c r="I33" s="4"/>
      <c r="J33" s="4"/>
    </row>
    <row r="34" spans="2:12" x14ac:dyDescent="0.25">
      <c r="B34" s="4"/>
      <c r="C34" s="18" t="s">
        <v>13</v>
      </c>
      <c r="D34" s="18" t="s">
        <v>17</v>
      </c>
      <c r="E34" s="36">
        <v>0</v>
      </c>
      <c r="F34" s="37"/>
      <c r="G34" s="36"/>
      <c r="H34" s="4"/>
      <c r="I34" s="4"/>
      <c r="J34" s="4"/>
    </row>
    <row r="35" spans="2:12" x14ac:dyDescent="0.25">
      <c r="B35" s="4"/>
      <c r="C35" s="18" t="s">
        <v>14</v>
      </c>
      <c r="D35" s="19" t="s">
        <v>24</v>
      </c>
      <c r="E35" s="36">
        <v>0</v>
      </c>
      <c r="F35" s="37"/>
      <c r="G35" s="36"/>
      <c r="H35" s="4"/>
      <c r="I35" s="4"/>
      <c r="J35" s="4"/>
    </row>
    <row r="36" spans="2:12" x14ac:dyDescent="0.25">
      <c r="B36" s="4"/>
      <c r="C36" s="18" t="s">
        <v>15</v>
      </c>
      <c r="D36" s="18" t="s">
        <v>17</v>
      </c>
      <c r="E36" s="36">
        <v>0</v>
      </c>
      <c r="F36" s="37"/>
      <c r="G36" s="36"/>
      <c r="H36" s="4"/>
      <c r="I36" s="4"/>
      <c r="J36" s="4"/>
    </row>
    <row r="37" spans="2:12" x14ac:dyDescent="0.25">
      <c r="B37" s="4"/>
      <c r="C37" s="38" t="s">
        <v>25</v>
      </c>
      <c r="D37" s="39"/>
      <c r="E37" s="36">
        <v>0</v>
      </c>
      <c r="F37" s="37"/>
      <c r="G37" s="36"/>
      <c r="H37" s="4"/>
      <c r="I37" s="4"/>
      <c r="J37" s="4"/>
    </row>
    <row r="38" spans="2:12" x14ac:dyDescent="0.25">
      <c r="B38" s="4"/>
      <c r="C38" s="38" t="s">
        <v>25</v>
      </c>
      <c r="D38" s="39"/>
      <c r="E38" s="36">
        <v>0</v>
      </c>
      <c r="F38" s="37"/>
      <c r="G38" s="36"/>
      <c r="H38" s="4"/>
      <c r="I38" s="4"/>
      <c r="J38" s="4"/>
    </row>
    <row r="39" spans="2:12" x14ac:dyDescent="0.25">
      <c r="B39" s="4"/>
      <c r="C39" s="38" t="s">
        <v>25</v>
      </c>
      <c r="D39" s="39"/>
      <c r="E39" s="36">
        <v>0</v>
      </c>
      <c r="F39" s="37"/>
      <c r="G39" s="36"/>
      <c r="H39" s="4"/>
      <c r="I39" s="4"/>
      <c r="J39" s="4"/>
    </row>
    <row r="40" spans="2:12" x14ac:dyDescent="0.25">
      <c r="B40" s="4"/>
      <c r="C40" s="4"/>
      <c r="D40" s="4"/>
      <c r="E40" s="4"/>
      <c r="F40" s="4"/>
      <c r="G40" s="4"/>
      <c r="H40" s="4"/>
      <c r="I40" s="4"/>
      <c r="J40" s="4"/>
    </row>
    <row r="41" spans="2:12" x14ac:dyDescent="0.25"/>
    <row r="42" spans="2:12" x14ac:dyDescent="0.25">
      <c r="B42" s="43" t="s">
        <v>19</v>
      </c>
      <c r="C42" s="43"/>
      <c r="D42" s="43"/>
      <c r="E42" s="43"/>
      <c r="F42" s="43"/>
      <c r="G42" s="43"/>
      <c r="H42" s="43"/>
      <c r="I42" s="43"/>
      <c r="J42" s="43"/>
    </row>
    <row r="43" spans="2:12" ht="164.25" customHeight="1" x14ac:dyDescent="0.25">
      <c r="B43" s="52" t="s">
        <v>49</v>
      </c>
      <c r="C43" s="52"/>
      <c r="D43" s="52"/>
      <c r="E43" s="52"/>
      <c r="F43" s="52"/>
      <c r="G43" s="52"/>
      <c r="H43" s="52"/>
      <c r="I43" s="52"/>
      <c r="J43" s="52"/>
      <c r="L43" s="20"/>
    </row>
    <row r="44" spans="2:12" x14ac:dyDescent="0.25">
      <c r="B44" s="4"/>
      <c r="C44" s="4"/>
      <c r="D44" s="4"/>
      <c r="E44" s="4"/>
      <c r="F44" s="4"/>
      <c r="G44" s="4"/>
      <c r="H44" s="4"/>
      <c r="I44" s="4"/>
      <c r="J44" s="4"/>
      <c r="L44" s="21"/>
    </row>
    <row r="45" spans="2:12" x14ac:dyDescent="0.25">
      <c r="B45" s="4"/>
      <c r="C45" s="53" t="s">
        <v>20</v>
      </c>
      <c r="D45" s="54"/>
      <c r="E45" s="11" t="s">
        <v>3</v>
      </c>
      <c r="F45" s="11" t="s">
        <v>4</v>
      </c>
      <c r="G45" s="11" t="s">
        <v>5</v>
      </c>
      <c r="H45" s="4"/>
      <c r="I45" s="4"/>
      <c r="J45" s="4"/>
      <c r="L45" s="21"/>
    </row>
    <row r="46" spans="2:12" x14ac:dyDescent="0.25">
      <c r="B46" s="4"/>
      <c r="C46" s="55" t="s">
        <v>21</v>
      </c>
      <c r="D46" s="56"/>
      <c r="E46" s="35">
        <v>0</v>
      </c>
      <c r="F46" s="14">
        <v>0.3</v>
      </c>
      <c r="G46" s="26">
        <f t="shared" ref="G46:G50" si="0">E46*F46</f>
        <v>0</v>
      </c>
      <c r="H46" s="4"/>
      <c r="I46" s="4"/>
      <c r="J46" s="4"/>
      <c r="L46" s="22"/>
    </row>
    <row r="47" spans="2:12" x14ac:dyDescent="0.25">
      <c r="B47" s="4"/>
      <c r="C47" s="55" t="s">
        <v>22</v>
      </c>
      <c r="D47" s="56"/>
      <c r="E47" s="35">
        <v>0</v>
      </c>
      <c r="F47" s="14">
        <v>0.25</v>
      </c>
      <c r="G47" s="26">
        <f t="shared" si="0"/>
        <v>0</v>
      </c>
      <c r="H47" s="4"/>
      <c r="I47" s="4"/>
      <c r="J47" s="4"/>
      <c r="L47" s="22"/>
    </row>
    <row r="48" spans="2:12" x14ac:dyDescent="0.25">
      <c r="B48" s="4"/>
      <c r="C48" s="55" t="s">
        <v>23</v>
      </c>
      <c r="D48" s="56"/>
      <c r="E48" s="35">
        <v>0</v>
      </c>
      <c r="F48" s="14">
        <v>0.15</v>
      </c>
      <c r="G48" s="26">
        <f t="shared" si="0"/>
        <v>0</v>
      </c>
      <c r="H48" s="4"/>
      <c r="I48" s="4"/>
      <c r="J48" s="4"/>
      <c r="L48" s="22"/>
    </row>
    <row r="49" spans="2:14" x14ac:dyDescent="0.25">
      <c r="B49" s="4"/>
      <c r="C49" s="55" t="s">
        <v>28</v>
      </c>
      <c r="D49" s="56"/>
      <c r="E49" s="35">
        <v>0</v>
      </c>
      <c r="F49" s="14">
        <v>0.15</v>
      </c>
      <c r="G49" s="26">
        <f t="shared" si="0"/>
        <v>0</v>
      </c>
      <c r="H49" s="4"/>
      <c r="I49" s="4"/>
      <c r="J49" s="4"/>
      <c r="L49" s="22"/>
    </row>
    <row r="50" spans="2:14" x14ac:dyDescent="0.25">
      <c r="B50" s="4"/>
      <c r="C50" s="55" t="s">
        <v>27</v>
      </c>
      <c r="D50" s="56"/>
      <c r="E50" s="35">
        <v>0</v>
      </c>
      <c r="F50" s="14">
        <v>0.15</v>
      </c>
      <c r="G50" s="26">
        <f t="shared" si="0"/>
        <v>0</v>
      </c>
      <c r="H50" s="4"/>
      <c r="I50" s="4"/>
      <c r="J50" s="4"/>
      <c r="L50" s="22"/>
    </row>
    <row r="51" spans="2:14" x14ac:dyDescent="0.25">
      <c r="B51" s="4"/>
      <c r="C51" s="4"/>
      <c r="D51" s="4"/>
      <c r="E51" s="4"/>
      <c r="F51" s="8" t="s">
        <v>9</v>
      </c>
      <c r="G51" s="16">
        <f>SUM(G46:G50)</f>
        <v>0</v>
      </c>
      <c r="H51" s="4"/>
      <c r="I51" s="4"/>
      <c r="J51" s="4"/>
      <c r="L51" s="23"/>
    </row>
    <row r="52" spans="2:14" x14ac:dyDescent="0.25">
      <c r="B52" s="4"/>
      <c r="C52" s="4"/>
      <c r="D52" s="4"/>
      <c r="E52" s="4"/>
      <c r="F52" s="4"/>
      <c r="G52" s="4"/>
      <c r="H52" s="4"/>
      <c r="I52" s="4"/>
      <c r="J52" s="4"/>
      <c r="L52" s="21"/>
    </row>
    <row r="53" spans="2:14" x14ac:dyDescent="0.25">
      <c r="L53" s="21"/>
    </row>
    <row r="54" spans="2:14" x14ac:dyDescent="0.25">
      <c r="B54" s="57" t="s">
        <v>33</v>
      </c>
      <c r="C54" s="57"/>
      <c r="D54" s="57"/>
      <c r="E54" s="57"/>
      <c r="F54" s="57"/>
      <c r="G54" s="57"/>
      <c r="H54" s="57"/>
      <c r="I54" s="57"/>
      <c r="J54" s="57"/>
    </row>
    <row r="55" spans="2:14" ht="222.95" customHeight="1" x14ac:dyDescent="0.25">
      <c r="B55" s="62" t="s">
        <v>54</v>
      </c>
      <c r="C55" s="63"/>
      <c r="D55" s="63"/>
      <c r="E55" s="63"/>
      <c r="F55" s="63"/>
      <c r="G55" s="63"/>
      <c r="H55" s="63"/>
      <c r="I55" s="63"/>
      <c r="J55" s="63"/>
    </row>
    <row r="56" spans="2:14" x14ac:dyDescent="0.25">
      <c r="B56" s="24"/>
      <c r="C56" s="59" t="s">
        <v>34</v>
      </c>
      <c r="D56" s="59"/>
      <c r="E56" s="59" t="s">
        <v>36</v>
      </c>
      <c r="F56" s="59"/>
      <c r="G56" s="25" t="s">
        <v>39</v>
      </c>
      <c r="H56" s="59" t="s">
        <v>37</v>
      </c>
      <c r="I56" s="59"/>
      <c r="J56" s="24"/>
    </row>
    <row r="57" spans="2:14" x14ac:dyDescent="0.25">
      <c r="B57" s="24"/>
      <c r="C57" s="58" t="s">
        <v>10</v>
      </c>
      <c r="D57" s="58"/>
      <c r="E57" s="60">
        <f>G16</f>
        <v>0</v>
      </c>
      <c r="F57" s="60"/>
      <c r="G57" s="27">
        <v>1</v>
      </c>
      <c r="H57" s="60">
        <f>E57*G57</f>
        <v>0</v>
      </c>
      <c r="I57" s="61"/>
      <c r="J57" s="24"/>
    </row>
    <row r="58" spans="2:14" x14ac:dyDescent="0.25">
      <c r="B58" s="24"/>
      <c r="C58" s="58" t="s">
        <v>35</v>
      </c>
      <c r="D58" s="58"/>
      <c r="E58" s="60">
        <f>G27</f>
        <v>0</v>
      </c>
      <c r="F58" s="60"/>
      <c r="G58" s="27">
        <v>2800</v>
      </c>
      <c r="H58" s="60">
        <f>E58*G58</f>
        <v>0</v>
      </c>
      <c r="I58" s="61"/>
      <c r="J58" s="24"/>
    </row>
    <row r="59" spans="2:14" x14ac:dyDescent="0.25">
      <c r="B59" s="24"/>
      <c r="C59" s="58" t="s">
        <v>19</v>
      </c>
      <c r="D59" s="58"/>
      <c r="E59" s="60">
        <f>G51</f>
        <v>0</v>
      </c>
      <c r="F59" s="60"/>
      <c r="G59" s="27">
        <v>150</v>
      </c>
      <c r="H59" s="60">
        <f>E59*G59</f>
        <v>0</v>
      </c>
      <c r="I59" s="61"/>
      <c r="J59" s="24"/>
      <c r="L59" s="10"/>
    </row>
    <row r="60" spans="2:14" x14ac:dyDescent="0.25">
      <c r="B60" s="24"/>
      <c r="C60" s="24"/>
      <c r="D60" s="24"/>
      <c r="E60" s="24"/>
      <c r="F60" s="67" t="s">
        <v>38</v>
      </c>
      <c r="G60" s="67"/>
      <c r="H60" s="60">
        <f>SUM(H57:I59)</f>
        <v>0</v>
      </c>
      <c r="I60" s="60"/>
      <c r="J60" s="24"/>
      <c r="N60" s="29"/>
    </row>
    <row r="61" spans="2:14" x14ac:dyDescent="0.25">
      <c r="B61" s="24"/>
      <c r="C61" s="24"/>
      <c r="D61" s="24"/>
      <c r="E61" s="24"/>
      <c r="F61" s="24"/>
      <c r="G61" s="24"/>
      <c r="H61" s="24"/>
      <c r="I61" s="24"/>
      <c r="J61" s="24"/>
    </row>
    <row r="62" spans="2:14" x14ac:dyDescent="0.25">
      <c r="B62" s="24"/>
      <c r="C62" s="30" t="s">
        <v>41</v>
      </c>
      <c r="D62" s="24"/>
      <c r="E62" s="24"/>
      <c r="F62" s="24"/>
      <c r="G62" s="24"/>
      <c r="H62" s="24"/>
      <c r="I62" s="24"/>
      <c r="J62" s="24"/>
    </row>
    <row r="63" spans="2:14" x14ac:dyDescent="0.25">
      <c r="B63" s="24"/>
      <c r="C63" s="64" t="s">
        <v>51</v>
      </c>
      <c r="D63" s="64"/>
      <c r="E63" s="64"/>
      <c r="F63" s="64"/>
      <c r="G63" s="64"/>
      <c r="H63" s="64"/>
      <c r="I63" s="24"/>
      <c r="J63" s="24"/>
    </row>
    <row r="64" spans="2:14" x14ac:dyDescent="0.25">
      <c r="B64" s="24"/>
      <c r="C64" s="24"/>
      <c r="D64" s="24"/>
      <c r="E64" s="24"/>
      <c r="F64" s="24"/>
      <c r="G64" s="24"/>
      <c r="H64" s="24"/>
      <c r="I64" s="24"/>
      <c r="J64" s="24"/>
    </row>
    <row r="65" spans="2:10" x14ac:dyDescent="0.25">
      <c r="B65" s="24"/>
      <c r="C65" s="65" t="s">
        <v>42</v>
      </c>
      <c r="D65" s="66"/>
      <c r="E65" s="31">
        <f>IF(H60&gt;175000,0,IF(H60&lt;125000,100,((-0.002*H60)+350)))</f>
        <v>100</v>
      </c>
      <c r="F65" s="24"/>
      <c r="G65" s="24"/>
      <c r="H65" s="24"/>
      <c r="I65" s="24"/>
      <c r="J65" s="24"/>
    </row>
    <row r="66" spans="2:10" x14ac:dyDescent="0.25">
      <c r="B66" s="24"/>
      <c r="C66" s="65" t="s">
        <v>40</v>
      </c>
      <c r="D66" s="66"/>
      <c r="E66" s="32">
        <v>0.2</v>
      </c>
      <c r="F66" s="24"/>
      <c r="G66" s="24"/>
      <c r="H66" s="24"/>
      <c r="I66" s="24"/>
      <c r="J66" s="24"/>
    </row>
    <row r="67" spans="2:10" x14ac:dyDescent="0.25">
      <c r="B67" s="24"/>
      <c r="C67" s="65" t="s">
        <v>43</v>
      </c>
      <c r="D67" s="66"/>
      <c r="E67" s="33">
        <f>E65*E66</f>
        <v>20</v>
      </c>
      <c r="F67" s="24"/>
      <c r="G67" s="24"/>
      <c r="H67" s="24"/>
      <c r="I67" s="24"/>
      <c r="J67" s="24"/>
    </row>
    <row r="68" spans="2:10" x14ac:dyDescent="0.25">
      <c r="B68" s="24"/>
      <c r="C68" s="24"/>
      <c r="D68" s="24"/>
      <c r="E68" s="24"/>
      <c r="F68" s="24"/>
      <c r="G68" s="24"/>
      <c r="H68" s="24"/>
      <c r="I68" s="24"/>
      <c r="J68" s="24"/>
    </row>
    <row r="69" spans="2:10" x14ac:dyDescent="0.25"/>
    <row r="70" spans="2:10" x14ac:dyDescent="0.25"/>
  </sheetData>
  <sheetProtection algorithmName="SHA-512" hashValue="oGXyBA7nk2CCkCsqLuonO7k5bomC6JCWD0c+lA0Q2f5AGsfWmXWa4hAUjNTjAoGZXnjMJbPSbdCUkUQb5izxgQ==" saltValue="H/S7pm6hnME5JyGugTffRg==" spinCount="100000" sheet="1" objects="1" scenarios="1" formatCells="0"/>
  <mergeCells count="46">
    <mergeCell ref="C63:H63"/>
    <mergeCell ref="C65:D65"/>
    <mergeCell ref="C66:D66"/>
    <mergeCell ref="C67:D67"/>
    <mergeCell ref="F60:G60"/>
    <mergeCell ref="H60:I60"/>
    <mergeCell ref="B54:J54"/>
    <mergeCell ref="C59:D59"/>
    <mergeCell ref="C58:D58"/>
    <mergeCell ref="C57:D57"/>
    <mergeCell ref="C56:D56"/>
    <mergeCell ref="E59:F59"/>
    <mergeCell ref="E58:F58"/>
    <mergeCell ref="E57:F57"/>
    <mergeCell ref="E56:F56"/>
    <mergeCell ref="H59:I59"/>
    <mergeCell ref="H58:I58"/>
    <mergeCell ref="H57:I57"/>
    <mergeCell ref="H56:I56"/>
    <mergeCell ref="B55:J55"/>
    <mergeCell ref="C45:D45"/>
    <mergeCell ref="C50:D50"/>
    <mergeCell ref="C49:D49"/>
    <mergeCell ref="C48:D48"/>
    <mergeCell ref="C47:D47"/>
    <mergeCell ref="C46:D46"/>
    <mergeCell ref="L21:L27"/>
    <mergeCell ref="B42:J42"/>
    <mergeCell ref="B43:J43"/>
    <mergeCell ref="B19:J19"/>
    <mergeCell ref="B20:J20"/>
    <mergeCell ref="B30:J30"/>
    <mergeCell ref="B31:J31"/>
    <mergeCell ref="B2:J2"/>
    <mergeCell ref="B4:J4"/>
    <mergeCell ref="B5:J5"/>
    <mergeCell ref="B6:J6"/>
    <mergeCell ref="D15:F15"/>
    <mergeCell ref="D14:F14"/>
    <mergeCell ref="D13:F13"/>
    <mergeCell ref="D12:F12"/>
    <mergeCell ref="D11:F11"/>
    <mergeCell ref="D10:F10"/>
    <mergeCell ref="D9:F9"/>
    <mergeCell ref="D8:F8"/>
    <mergeCell ref="D7:F7"/>
  </mergeCells>
  <dataValidations count="1">
    <dataValidation type="decimal" operator="greaterThan" allowBlank="1" showInputMessage="1" showErrorMessage="1" sqref="G8:G15 E22:E26 E34:E39 E46:E50" xr:uid="{0EF1C290-BCA9-4A35-8928-9EAB8246299D}">
      <formula1>0</formula1>
    </dataValidation>
  </dataValidations>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Edson Nino Lopulalan</dc:creator>
  <cp:lastModifiedBy>Marilijn Schaap</cp:lastModifiedBy>
  <dcterms:created xsi:type="dcterms:W3CDTF">2023-01-11T18:38:41Z</dcterms:created>
  <dcterms:modified xsi:type="dcterms:W3CDTF">2023-01-23T16:17:22Z</dcterms:modified>
</cp:coreProperties>
</file>