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fresco.rbd.local/alfresco/webdav/Sites/inkoopbureau-vlaardingen/documentLibrary/1 Aanbestedingen/IV.100072 LOO Locatiemanagement/3. Selectieleidraad en Bestek/"/>
    </mc:Choice>
  </mc:AlternateContent>
  <xr:revisionPtr revIDLastSave="0" documentId="13_ncr:1_{A4ABEA71-0F98-485D-AD1B-34E2A18B2F24}" xr6:coauthVersionLast="47" xr6:coauthVersionMax="47" xr10:uidLastSave="{00000000-0000-0000-0000-000000000000}"/>
  <bookViews>
    <workbookView xWindow="-120" yWindow="-120" windowWidth="38640" windowHeight="20055" xr2:uid="{F1025464-931E-46F1-9153-BC7B9C19F4BB}"/>
  </bookViews>
  <sheets>
    <sheet name="Tekenblad" sheetId="1" r:id="rId1"/>
    <sheet name="Prijsopgave " sheetId="2" r:id="rId2"/>
    <sheet name="Blad1" sheetId="4" r:id="rId3"/>
    <sheet name="Indicatief aantal uren per week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" i="2" l="1"/>
  <c r="K18" i="2"/>
  <c r="O16" i="2"/>
  <c r="G16" i="2"/>
  <c r="K14" i="2"/>
  <c r="O12" i="2"/>
  <c r="F12" i="2"/>
  <c r="J10" i="2"/>
  <c r="N8" i="2"/>
  <c r="F8" i="2"/>
  <c r="B19" i="3"/>
  <c r="H12" i="2" s="1"/>
  <c r="J8" i="2" l="1"/>
  <c r="F10" i="2"/>
  <c r="N10" i="2"/>
  <c r="K12" i="2"/>
  <c r="G14" i="2"/>
  <c r="O14" i="2"/>
  <c r="K16" i="2"/>
  <c r="G18" i="2"/>
  <c r="O18" i="2"/>
  <c r="G8" i="2"/>
  <c r="K8" i="2"/>
  <c r="O8" i="2"/>
  <c r="G10" i="2"/>
  <c r="K10" i="2"/>
  <c r="O10" i="2"/>
  <c r="G12" i="2"/>
  <c r="L12" i="2"/>
  <c r="P12" i="2"/>
  <c r="H14" i="2"/>
  <c r="L14" i="2"/>
  <c r="P14" i="2"/>
  <c r="H16" i="2"/>
  <c r="L16" i="2"/>
  <c r="P16" i="2"/>
  <c r="H18" i="2"/>
  <c r="L18" i="2"/>
  <c r="P18" i="2"/>
  <c r="H8" i="2"/>
  <c r="L8" i="2"/>
  <c r="P8" i="2"/>
  <c r="H10" i="2"/>
  <c r="L10" i="2"/>
  <c r="P10" i="2"/>
  <c r="I12" i="2"/>
  <c r="M12" i="2"/>
  <c r="E14" i="2"/>
  <c r="I14" i="2"/>
  <c r="M14" i="2"/>
  <c r="E16" i="2"/>
  <c r="I16" i="2"/>
  <c r="M16" i="2"/>
  <c r="E18" i="2"/>
  <c r="I18" i="2"/>
  <c r="M18" i="2"/>
  <c r="E8" i="2"/>
  <c r="I8" i="2"/>
  <c r="M8" i="2"/>
  <c r="E10" i="2"/>
  <c r="I10" i="2"/>
  <c r="M10" i="2"/>
  <c r="E12" i="2"/>
  <c r="J12" i="2"/>
  <c r="N12" i="2"/>
  <c r="F14" i="2"/>
  <c r="J14" i="2"/>
  <c r="N14" i="2"/>
  <c r="F16" i="2"/>
  <c r="J16" i="2"/>
  <c r="N16" i="2"/>
  <c r="F18" i="2"/>
  <c r="J18" i="2"/>
  <c r="N18" i="2"/>
  <c r="Q16" i="2" l="1"/>
  <c r="S16" i="2" s="1"/>
  <c r="Q14" i="2"/>
  <c r="S14" i="2" s="1"/>
  <c r="S20" i="2" s="1"/>
  <c r="Q18" i="2"/>
  <c r="S18" i="2" s="1"/>
  <c r="Q10" i="2"/>
  <c r="S10" i="2" s="1"/>
  <c r="Q12" i="2"/>
  <c r="S12" i="2" s="1"/>
  <c r="Q8" i="2"/>
</calcChain>
</file>

<file path=xl/sharedStrings.xml><?xml version="1.0" encoding="utf-8"?>
<sst xmlns="http://schemas.openxmlformats.org/spreadsheetml/2006/main" count="74" uniqueCount="55">
  <si>
    <t>Door invulling en ondertekening van dit prijsformulier verklaart de inschrijver dat:</t>
  </si>
  <si>
    <t>tol-, veer-, en parkeergelden, brandstoffen en verzekering.</t>
  </si>
  <si>
    <r>
      <rPr>
        <b/>
        <sz val="11"/>
        <color theme="1"/>
        <rFont val="Arial"/>
        <family val="2"/>
      </rPr>
      <t>3.</t>
    </r>
    <r>
      <rPr>
        <sz val="11"/>
        <color theme="1"/>
        <rFont val="Arial"/>
        <family val="2"/>
      </rPr>
      <t xml:space="preserve"> Inschrijver dient reele marktconforme prijzen te offreren.  De Aanbestedende dienst behoudt zich de mogelijkheid voor om conform artikel 2.116 Aw 2012 verificatie </t>
    </r>
  </si>
  <si>
    <t>uit te voeren op de opgegeven tarieven. Een abnormaal lage, niet marktconforme dan wel manipulatieve inschrijving kan ongeldig worden verklaard.</t>
  </si>
  <si>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Het is niet toegestaan om op de afzonderlijke posten, dan wel voor het integrale indicatieve tarief een negatief bedrag, of nul aan te bieden. </t>
    </r>
    <r>
      <rPr>
        <b/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</si>
  <si>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6.</t>
    </r>
    <r>
      <rPr>
        <sz val="11"/>
        <color theme="1"/>
        <rFont val="Arial"/>
        <family val="2"/>
      </rPr>
      <t xml:space="preserve"> De inschrijver is er mee bekend dat de genoemde aantallen indicatief zijn en bedoeld zijn om te komen tot het integrale indicatieve tarief. </t>
    </r>
  </si>
  <si>
    <r>
      <rPr>
        <b/>
        <sz val="11"/>
        <color theme="1"/>
        <rFont val="Arial"/>
        <family val="2"/>
      </rPr>
      <t xml:space="preserve">7. </t>
    </r>
    <r>
      <rPr>
        <sz val="11"/>
        <color theme="1"/>
        <rFont val="Arial"/>
        <family val="2"/>
      </rPr>
      <t>Aan de genoemde aantallen kunnen op generlei wijze geen rechten worden ontleend.</t>
    </r>
  </si>
  <si>
    <t>Het is evenmin toegestaan om tarieven aan te bieden die hoger zijn dan het aangegeven maximum.</t>
  </si>
  <si>
    <t>Aldus naar waarheid ingevuld en rechtsgeldig ondertekend:</t>
  </si>
  <si>
    <t>Plaats:</t>
  </si>
  <si>
    <t>Datum:</t>
  </si>
  <si>
    <t>Naam inschrijver:</t>
  </si>
  <si>
    <t>Naam vertegenwoordiger:</t>
  </si>
  <si>
    <t>Functie:</t>
  </si>
  <si>
    <t>Ondertekening:</t>
  </si>
  <si>
    <t>Algemeen Coordinator</t>
  </si>
  <si>
    <t>Dagelijkse Coordinatie</t>
  </si>
  <si>
    <t>Steunpunt Coordinatie</t>
  </si>
  <si>
    <t>Sociaal Werk</t>
  </si>
  <si>
    <t>Maximaal Tarief</t>
  </si>
  <si>
    <t>per uur</t>
  </si>
  <si>
    <t>Administratief</t>
  </si>
  <si>
    <t>mei</t>
  </si>
  <si>
    <t>apr</t>
  </si>
  <si>
    <t>jun</t>
  </si>
  <si>
    <t>jul</t>
  </si>
  <si>
    <t>aug</t>
  </si>
  <si>
    <t>sep</t>
  </si>
  <si>
    <t>okt</t>
  </si>
  <si>
    <t>nov</t>
  </si>
  <si>
    <t>dec</t>
  </si>
  <si>
    <t>jan</t>
  </si>
  <si>
    <t>feb</t>
  </si>
  <si>
    <t>mrt</t>
  </si>
  <si>
    <t>Aageboden</t>
  </si>
  <si>
    <t>tarief per uur</t>
  </si>
  <si>
    <t>Totaal</t>
  </si>
  <si>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De opgegeven tarieven zijn  inclusief alle logischerwijs tot de opdracht behorende onderdelen en/of zaken zijn, waaronder bijvoorbeeld reiskosten, </t>
    </r>
  </si>
  <si>
    <r>
      <rPr>
        <b/>
        <sz val="11"/>
        <color theme="1"/>
        <rFont val="Arial"/>
        <family val="2"/>
      </rPr>
      <t>5.</t>
    </r>
    <r>
      <rPr>
        <sz val="11"/>
        <color theme="1"/>
        <rFont val="Arial"/>
        <family val="2"/>
      </rPr>
      <t> De aangeboden tarieven zijn in Euro’s exclusief, dan wel vrijgesteld van BTW.</t>
    </r>
  </si>
  <si>
    <r>
      <rPr>
        <b/>
        <sz val="11"/>
        <rFont val="Arial"/>
        <family val="2"/>
      </rPr>
      <t>1</t>
    </r>
    <r>
      <rPr>
        <sz val="11"/>
        <rFont val="Arial"/>
        <family val="2"/>
      </rPr>
      <t>. De inschrijving is geschied overeenkomstig de bepalingen van het programma van eisen 'Integrale Begeleiding Oekraiense ontheemden' en de eventuele Nota(s) van Inlichtingen.</t>
    </r>
  </si>
  <si>
    <t>Integraal indicatief tarief</t>
  </si>
  <si>
    <t>In te vullen door aanbieder</t>
  </si>
  <si>
    <t>Rekent vanzelf door</t>
  </si>
  <si>
    <t>Opgave Aanbestedende Dienst</t>
  </si>
  <si>
    <t xml:space="preserve">Wooonbegeleiding  </t>
  </si>
  <si>
    <t>1e contractjr</t>
  </si>
  <si>
    <t>weken per maand</t>
  </si>
  <si>
    <t>Gemiddeld aantal</t>
  </si>
  <si>
    <t>1e contractjaar</t>
  </si>
  <si>
    <t>NB: Het is niet toegestaan om op dit tabblad wijzigingen in het format aan te brengen.</t>
  </si>
  <si>
    <t>NB: Het is niet toegestaan om op dit tabbad wijzigingen in het format aan te brengen, anders dan het invullen van de aangeboden tarieven.</t>
  </si>
  <si>
    <t>NB: Het is niet toegestaan om op dit tabbad wijzigingen in het format aan te brengen, anders dan het invullen van het ondertekeningsblok.</t>
  </si>
  <si>
    <r>
      <t xml:space="preserve">Indicatief aantal uren </t>
    </r>
    <r>
      <rPr>
        <b/>
        <sz val="11"/>
        <color theme="1"/>
        <rFont val="Calibri"/>
        <family val="2"/>
        <scheme val="minor"/>
      </rPr>
      <t>1e contractjaar</t>
    </r>
  </si>
  <si>
    <t>PER WEEK</t>
  </si>
  <si>
    <t>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</si>
</sst>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3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3" xfId="0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8" fillId="2" borderId="1" xfId="1" applyFont="1" applyFill="1" applyBorder="1" applyAlignment="1">
      <alignment horizontal="right"/>
    </xf>
    <xf numFmtId="0" fontId="8" fillId="2" borderId="2" xfId="1" applyFont="1" applyFill="1" applyBorder="1" applyAlignment="1">
      <alignment horizontal="right"/>
    </xf>
    <xf numFmtId="164" fontId="0" fillId="0" borderId="0" xfId="0" applyNumberFormat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5" borderId="6" xfId="0" applyFill="1" applyBorder="1"/>
    <xf numFmtId="164" fontId="0" fillId="5" borderId="6" xfId="0" applyNumberFormat="1" applyFill="1" applyBorder="1"/>
    <xf numFmtId="164" fontId="0" fillId="6" borderId="6" xfId="0" applyNumberFormat="1" applyFill="1" applyBorder="1"/>
    <xf numFmtId="10" fontId="0" fillId="0" borderId="0" xfId="0" applyNumberFormat="1"/>
    <xf numFmtId="0" fontId="1" fillId="0" borderId="0" xfId="0" applyFont="1"/>
    <xf numFmtId="0" fontId="1" fillId="0" borderId="7" xfId="0" applyFont="1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/>
    <xf numFmtId="1" fontId="0" fillId="5" borderId="6" xfId="0" applyNumberFormat="1" applyFill="1" applyBorder="1"/>
    <xf numFmtId="1" fontId="0" fillId="0" borderId="0" xfId="0" applyNumberFormat="1"/>
    <xf numFmtId="0" fontId="9" fillId="0" borderId="0" xfId="0" applyFont="1" applyAlignment="1">
      <alignment vertical="center"/>
    </xf>
    <xf numFmtId="2" fontId="0" fillId="5" borderId="14" xfId="0" applyNumberFormat="1" applyFill="1" applyBorder="1"/>
    <xf numFmtId="0" fontId="0" fillId="4" borderId="6" xfId="0" applyFill="1" applyBorder="1"/>
    <xf numFmtId="0" fontId="0" fillId="3" borderId="6" xfId="0" applyFill="1" applyBorder="1"/>
    <xf numFmtId="0" fontId="3" fillId="0" borderId="0" xfId="0" applyFont="1"/>
    <xf numFmtId="0" fontId="10" fillId="0" borderId="8" xfId="0" applyFont="1" applyBorder="1"/>
    <xf numFmtId="0" fontId="7" fillId="4" borderId="12" xfId="1" applyFill="1" applyBorder="1" applyAlignment="1" applyProtection="1">
      <alignment horizontal="left"/>
      <protection locked="0"/>
    </xf>
    <xf numFmtId="0" fontId="7" fillId="4" borderId="6" xfId="1" applyFill="1" applyBorder="1" applyAlignment="1" applyProtection="1">
      <alignment horizontal="left"/>
      <protection locked="0"/>
    </xf>
    <xf numFmtId="0" fontId="8" fillId="2" borderId="7" xfId="1" applyFont="1" applyFill="1" applyBorder="1" applyAlignment="1">
      <alignment horizontal="right"/>
    </xf>
    <xf numFmtId="0" fontId="8" fillId="2" borderId="9" xfId="1" applyFont="1" applyFill="1" applyBorder="1" applyAlignment="1">
      <alignment horizontal="right"/>
    </xf>
    <xf numFmtId="0" fontId="8" fillId="2" borderId="6" xfId="1" applyFont="1" applyFill="1" applyBorder="1" applyAlignment="1">
      <alignment horizontal="right"/>
    </xf>
    <xf numFmtId="0" fontId="7" fillId="4" borderId="10" xfId="1" applyFill="1" applyBorder="1" applyAlignment="1" applyProtection="1">
      <alignment horizontal="left"/>
      <protection locked="0"/>
    </xf>
    <xf numFmtId="0" fontId="7" fillId="4" borderId="11" xfId="1" applyFill="1" applyBorder="1" applyAlignment="1" applyProtection="1">
      <alignment horizontal="left"/>
      <protection locked="0"/>
    </xf>
    <xf numFmtId="0" fontId="8" fillId="2" borderId="14" xfId="1" applyFont="1" applyFill="1" applyBorder="1" applyAlignment="1">
      <alignment horizontal="right"/>
    </xf>
    <xf numFmtId="0" fontId="7" fillId="0" borderId="0" xfId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164" fontId="0" fillId="4" borderId="6" xfId="0" applyNumberFormat="1" applyFill="1" applyBorder="1" applyProtection="1">
      <protection locked="0"/>
    </xf>
  </cellXfs>
  <cellStyles count="2">
    <cellStyle name="Standaard" xfId="0" builtinId="0"/>
    <cellStyle name="Standaard 2 2" xfId="1" xr:uid="{6B378ABC-781D-4292-BF22-D8CBAED5A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333375</xdr:colOff>
      <xdr:row>8</xdr:row>
      <xdr:rowOff>0</xdr:rowOff>
    </xdr:from>
    <xdr:to>
      <xdr:col>13</xdr:col>
      <xdr:colOff>171242</xdr:colOff>
      <xdr:row>15</xdr:row>
      <xdr:rowOff>104595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F9F15BA-42A2-1BBF-55B3-38A31F4BE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0475" y="1533525"/>
          <a:ext cx="1666667" cy="14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5A37-E08B-4C12-965F-22A4F986C794}">
  <dimension ref="B7:N36"/>
  <sheetViews>
    <sheetView tabSelected="1" workbookViewId="0">
      <selection activeCell="I27" sqref="I27"/>
    </sheetView>
  </sheetViews>
  <sheetFormatPr defaultRowHeight="15" x14ac:dyDescent="0.25"/>
  <cols>
    <col min="2" max="2" width="9.7109375" customWidth="1"/>
    <col min="5" max="5" width="29.85546875" customWidth="1"/>
    <col min="6" max="6" width="18" customWidth="1"/>
    <col min="10" max="10" width="80.42578125" customWidth="1"/>
  </cols>
  <sheetData>
    <row r="7" spans="2:14" x14ac:dyDescent="0.25">
      <c r="B7" s="2" t="s">
        <v>0</v>
      </c>
      <c r="C7" s="3"/>
      <c r="D7" s="3"/>
      <c r="E7" s="3"/>
      <c r="F7" s="3"/>
      <c r="G7" s="3"/>
      <c r="H7" s="3"/>
      <c r="I7" s="3"/>
      <c r="J7" s="4"/>
      <c r="K7" s="11"/>
      <c r="L7" s="12"/>
      <c r="M7" s="12"/>
      <c r="N7" s="13"/>
    </row>
    <row r="8" spans="2:14" x14ac:dyDescent="0.25">
      <c r="B8" s="62" t="s">
        <v>39</v>
      </c>
      <c r="C8" s="63"/>
      <c r="D8" s="63"/>
      <c r="E8" s="63"/>
      <c r="F8" s="63"/>
      <c r="G8" s="63"/>
      <c r="H8" s="63"/>
      <c r="I8" s="63"/>
      <c r="J8" s="64"/>
      <c r="K8" s="14"/>
      <c r="L8" s="15"/>
      <c r="M8" s="15"/>
      <c r="N8" s="16"/>
    </row>
    <row r="9" spans="2:14" x14ac:dyDescent="0.25">
      <c r="B9" s="65" t="s">
        <v>37</v>
      </c>
      <c r="C9" s="66"/>
      <c r="D9" s="66"/>
      <c r="E9" s="66"/>
      <c r="F9" s="66"/>
      <c r="G9" s="66"/>
      <c r="H9" s="66"/>
      <c r="I9" s="66"/>
      <c r="J9" s="67"/>
      <c r="K9" s="14"/>
      <c r="L9" s="15"/>
      <c r="M9" s="15"/>
      <c r="N9" s="16"/>
    </row>
    <row r="10" spans="2:14" x14ac:dyDescent="0.25">
      <c r="B10" s="20" t="s">
        <v>1</v>
      </c>
      <c r="C10" s="5"/>
      <c r="D10" s="5"/>
      <c r="E10" s="5"/>
      <c r="F10" s="5"/>
      <c r="G10" s="5"/>
      <c r="H10" s="5"/>
      <c r="I10" s="5"/>
      <c r="J10" s="1"/>
      <c r="K10" s="14"/>
      <c r="L10" s="15"/>
      <c r="M10" s="15"/>
      <c r="N10" s="16"/>
    </row>
    <row r="11" spans="2:14" x14ac:dyDescent="0.25">
      <c r="B11" s="65" t="s">
        <v>2</v>
      </c>
      <c r="C11" s="66"/>
      <c r="D11" s="66"/>
      <c r="E11" s="66"/>
      <c r="F11" s="66"/>
      <c r="G11" s="66"/>
      <c r="H11" s="66"/>
      <c r="I11" s="66"/>
      <c r="J11" s="67"/>
      <c r="K11" s="14"/>
      <c r="L11" s="15"/>
      <c r="M11" s="15"/>
      <c r="N11" s="16"/>
    </row>
    <row r="12" spans="2:14" x14ac:dyDescent="0.25">
      <c r="B12" s="20" t="s">
        <v>3</v>
      </c>
      <c r="C12" s="5"/>
      <c r="D12" s="5"/>
      <c r="E12" s="5"/>
      <c r="F12" s="5"/>
      <c r="G12" s="5"/>
      <c r="H12" s="5"/>
      <c r="I12" s="5"/>
      <c r="J12" s="1"/>
      <c r="K12" s="14"/>
      <c r="L12" s="15"/>
      <c r="M12" s="15"/>
      <c r="N12" s="16"/>
    </row>
    <row r="13" spans="2:14" x14ac:dyDescent="0.25">
      <c r="B13" s="20" t="s">
        <v>4</v>
      </c>
      <c r="C13" s="21"/>
      <c r="D13" s="21"/>
      <c r="E13" s="21"/>
      <c r="F13" s="21"/>
      <c r="G13" s="21"/>
      <c r="H13" s="21"/>
      <c r="I13" s="21"/>
      <c r="J13" s="22"/>
      <c r="K13" s="14"/>
      <c r="L13" s="15"/>
      <c r="M13" s="15"/>
      <c r="N13" s="16"/>
    </row>
    <row r="14" spans="2:14" x14ac:dyDescent="0.25">
      <c r="B14" s="20" t="s">
        <v>7</v>
      </c>
      <c r="C14" s="21"/>
      <c r="D14" s="21"/>
      <c r="E14" s="21"/>
      <c r="F14" s="21"/>
      <c r="G14" s="21"/>
      <c r="H14" s="21"/>
      <c r="I14" s="21"/>
      <c r="J14" s="22"/>
      <c r="K14" s="14"/>
      <c r="L14" s="15"/>
      <c r="M14" s="15"/>
      <c r="N14" s="16"/>
    </row>
    <row r="15" spans="2:14" x14ac:dyDescent="0.25">
      <c r="B15" s="68" t="s">
        <v>38</v>
      </c>
      <c r="C15" s="69"/>
      <c r="D15" s="69"/>
      <c r="E15" s="69"/>
      <c r="F15" s="69"/>
      <c r="G15" s="69"/>
      <c r="H15" s="69"/>
      <c r="I15" s="69"/>
      <c r="J15" s="70"/>
      <c r="K15" s="14"/>
      <c r="L15" s="15"/>
      <c r="M15" s="15"/>
      <c r="N15" s="16"/>
    </row>
    <row r="16" spans="2:14" x14ac:dyDescent="0.25">
      <c r="B16" s="68" t="s">
        <v>5</v>
      </c>
      <c r="C16" s="69"/>
      <c r="D16" s="69"/>
      <c r="E16" s="69"/>
      <c r="F16" s="69"/>
      <c r="G16" s="69"/>
      <c r="H16" s="69"/>
      <c r="I16" s="69"/>
      <c r="J16" s="70"/>
      <c r="K16" s="14"/>
      <c r="L16" s="15"/>
      <c r="M16" s="15"/>
      <c r="N16" s="16"/>
    </row>
    <row r="17" spans="2:14" x14ac:dyDescent="0.25">
      <c r="B17" s="23" t="s">
        <v>6</v>
      </c>
      <c r="C17" s="24"/>
      <c r="D17" s="24"/>
      <c r="E17" s="24"/>
      <c r="F17" s="24"/>
      <c r="G17" s="24"/>
      <c r="H17" s="24"/>
      <c r="I17" s="24"/>
      <c r="J17" s="25"/>
      <c r="K17" s="17"/>
      <c r="L17" s="18"/>
      <c r="M17" s="18"/>
      <c r="N17" s="19"/>
    </row>
    <row r="21" spans="2:14" x14ac:dyDescent="0.25">
      <c r="B21" s="61" t="s">
        <v>8</v>
      </c>
      <c r="C21" s="61"/>
      <c r="D21" s="61"/>
      <c r="E21" s="61"/>
      <c r="F21" s="51"/>
    </row>
    <row r="22" spans="2:14" x14ac:dyDescent="0.25">
      <c r="B22" s="51"/>
      <c r="C22" s="51"/>
      <c r="D22" s="51"/>
      <c r="E22" s="51"/>
      <c r="F22" s="51"/>
    </row>
    <row r="23" spans="2:14" x14ac:dyDescent="0.25">
      <c r="B23" s="57" t="s">
        <v>9</v>
      </c>
      <c r="C23" s="57"/>
      <c r="D23" s="58"/>
      <c r="E23" s="59"/>
      <c r="F23" s="53"/>
    </row>
    <row r="24" spans="2:14" x14ac:dyDescent="0.25">
      <c r="B24" s="57" t="s">
        <v>10</v>
      </c>
      <c r="C24" s="57"/>
      <c r="D24" s="58"/>
      <c r="E24" s="59"/>
      <c r="F24" s="53"/>
    </row>
    <row r="25" spans="2:14" x14ac:dyDescent="0.25">
      <c r="B25" s="57" t="s">
        <v>11</v>
      </c>
      <c r="C25" s="57"/>
      <c r="D25" s="58"/>
      <c r="E25" s="59"/>
      <c r="F25" s="53"/>
    </row>
    <row r="26" spans="2:14" x14ac:dyDescent="0.25">
      <c r="B26" s="57" t="s">
        <v>12</v>
      </c>
      <c r="C26" s="57"/>
      <c r="D26" s="58"/>
      <c r="E26" s="59"/>
      <c r="F26" s="53"/>
    </row>
    <row r="27" spans="2:14" x14ac:dyDescent="0.25">
      <c r="B27" s="60" t="s">
        <v>13</v>
      </c>
      <c r="C27" s="60"/>
      <c r="D27" s="58"/>
      <c r="E27" s="59"/>
      <c r="F27" s="53"/>
    </row>
    <row r="28" spans="2:14" x14ac:dyDescent="0.25">
      <c r="B28" s="55" t="s">
        <v>14</v>
      </c>
      <c r="C28" s="56"/>
      <c r="D28" s="53"/>
      <c r="E28" s="54"/>
      <c r="F28" s="54"/>
    </row>
    <row r="29" spans="2:14" x14ac:dyDescent="0.25">
      <c r="B29" s="26"/>
      <c r="C29" s="27"/>
      <c r="D29" s="53"/>
      <c r="E29" s="54"/>
      <c r="F29" s="54"/>
    </row>
    <row r="30" spans="2:14" x14ac:dyDescent="0.25">
      <c r="B30" s="26"/>
      <c r="C30" s="27"/>
      <c r="D30" s="53"/>
      <c r="E30" s="54"/>
      <c r="F30" s="54"/>
    </row>
    <row r="31" spans="2:14" x14ac:dyDescent="0.25">
      <c r="B31" s="26"/>
      <c r="C31" s="27"/>
      <c r="D31" s="53"/>
      <c r="E31" s="54"/>
      <c r="F31" s="54"/>
    </row>
    <row r="32" spans="2:14" x14ac:dyDescent="0.25">
      <c r="B32" s="17"/>
      <c r="C32" s="19"/>
      <c r="D32" s="53"/>
      <c r="E32" s="54"/>
      <c r="F32" s="54"/>
    </row>
    <row r="36" spans="2:2" x14ac:dyDescent="0.25">
      <c r="B36" s="40" t="s">
        <v>51</v>
      </c>
    </row>
  </sheetData>
  <mergeCells count="18">
    <mergeCell ref="B8:J8"/>
    <mergeCell ref="B9:J9"/>
    <mergeCell ref="B11:J11"/>
    <mergeCell ref="B15:J15"/>
    <mergeCell ref="B16:J16"/>
    <mergeCell ref="B21:E21"/>
    <mergeCell ref="B23:C23"/>
    <mergeCell ref="D23:F23"/>
    <mergeCell ref="B24:C24"/>
    <mergeCell ref="D24:F24"/>
    <mergeCell ref="D28:F32"/>
    <mergeCell ref="B28:C28"/>
    <mergeCell ref="B25:C25"/>
    <mergeCell ref="D25:F25"/>
    <mergeCell ref="B26:C26"/>
    <mergeCell ref="D26:F26"/>
    <mergeCell ref="B27:C27"/>
    <mergeCell ref="D27:F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2910-41C3-48E3-9202-0C11D1213A06}">
  <dimension ref="B4:S29"/>
  <sheetViews>
    <sheetView topLeftCell="B1" workbookViewId="0">
      <selection activeCell="H10" sqref="H10"/>
    </sheetView>
  </sheetViews>
  <sheetFormatPr defaultRowHeight="15" x14ac:dyDescent="0.25"/>
  <cols>
    <col min="2" max="2" width="37.28515625" customWidth="1"/>
    <col min="3" max="3" width="17.42578125" customWidth="1"/>
    <col min="4" max="4" width="15" customWidth="1"/>
    <col min="5" max="5" width="10.5703125" customWidth="1"/>
    <col min="10" max="10" width="9.28515625" customWidth="1"/>
    <col min="19" max="19" width="15.42578125" customWidth="1"/>
  </cols>
  <sheetData>
    <row r="4" spans="2:19" x14ac:dyDescent="0.25">
      <c r="C4" s="30" t="s">
        <v>19</v>
      </c>
      <c r="D4" s="6" t="s">
        <v>34</v>
      </c>
      <c r="E4" s="41" t="s">
        <v>52</v>
      </c>
      <c r="F4" s="7"/>
      <c r="G4" s="7"/>
      <c r="H4" s="7"/>
      <c r="I4" s="52" t="s">
        <v>54</v>
      </c>
      <c r="J4" s="7"/>
      <c r="K4" s="7"/>
      <c r="L4" s="7"/>
      <c r="M4" s="7"/>
      <c r="N4" s="7"/>
      <c r="O4" s="7"/>
      <c r="P4" s="7"/>
      <c r="Q4" s="8"/>
    </row>
    <row r="5" spans="2:19" x14ac:dyDescent="0.25">
      <c r="C5" s="31" t="s">
        <v>20</v>
      </c>
      <c r="D5" s="9" t="s">
        <v>35</v>
      </c>
      <c r="E5" s="33">
        <v>2023</v>
      </c>
      <c r="F5" s="34"/>
      <c r="G5" s="34"/>
      <c r="H5" s="34"/>
      <c r="I5" s="34"/>
      <c r="J5" s="34"/>
      <c r="K5" s="34"/>
      <c r="L5" s="34"/>
      <c r="M5" s="35"/>
      <c r="N5" s="33">
        <v>2024</v>
      </c>
      <c r="O5" s="34"/>
      <c r="P5" s="34"/>
      <c r="Q5" s="30"/>
      <c r="S5" s="30" t="s">
        <v>45</v>
      </c>
    </row>
    <row r="6" spans="2:19" x14ac:dyDescent="0.25">
      <c r="C6" s="32"/>
      <c r="D6" s="32"/>
      <c r="E6" s="32" t="s">
        <v>23</v>
      </c>
      <c r="F6" s="32" t="s">
        <v>22</v>
      </c>
      <c r="G6" s="32" t="s">
        <v>24</v>
      </c>
      <c r="H6" s="32" t="s">
        <v>25</v>
      </c>
      <c r="I6" s="32" t="s">
        <v>26</v>
      </c>
      <c r="J6" s="32" t="s">
        <v>27</v>
      </c>
      <c r="K6" s="32" t="s">
        <v>28</v>
      </c>
      <c r="L6" s="32" t="s">
        <v>29</v>
      </c>
      <c r="M6" s="32" t="s">
        <v>30</v>
      </c>
      <c r="N6" s="32" t="s">
        <v>31</v>
      </c>
      <c r="O6" s="32" t="s">
        <v>32</v>
      </c>
      <c r="P6" s="10" t="s">
        <v>33</v>
      </c>
      <c r="Q6" s="32" t="s">
        <v>36</v>
      </c>
      <c r="S6" s="32"/>
    </row>
    <row r="8" spans="2:19" x14ac:dyDescent="0.25">
      <c r="B8" s="29" t="s">
        <v>15</v>
      </c>
      <c r="C8" s="37">
        <v>75</v>
      </c>
      <c r="D8" s="71"/>
      <c r="E8" s="45">
        <f>'Indicatief aantal uren per week'!B7*'Indicatief aantal uren per week'!$B$19</f>
        <v>43.333333333333329</v>
      </c>
      <c r="F8" s="45">
        <f>'Indicatief aantal uren per week'!C7*'Indicatief aantal uren per week'!$B$19</f>
        <v>43.333333333333329</v>
      </c>
      <c r="G8" s="45">
        <f>'Indicatief aantal uren per week'!D7*'Indicatief aantal uren per week'!$B$19</f>
        <v>43.333333333333329</v>
      </c>
      <c r="H8" s="45">
        <f>'Indicatief aantal uren per week'!E7*'Indicatief aantal uren per week'!$B$19</f>
        <v>43.333333333333329</v>
      </c>
      <c r="I8" s="45">
        <f>'Indicatief aantal uren per week'!F7*'Indicatief aantal uren per week'!$B$19</f>
        <v>43.333333333333329</v>
      </c>
      <c r="J8" s="45">
        <f>'Indicatief aantal uren per week'!G7*'Indicatief aantal uren per week'!$B$19</f>
        <v>43.333333333333329</v>
      </c>
      <c r="K8" s="45">
        <f>'Indicatief aantal uren per week'!H7*'Indicatief aantal uren per week'!$B$19</f>
        <v>43.333333333333329</v>
      </c>
      <c r="L8" s="45">
        <f>'Indicatief aantal uren per week'!I7*'Indicatief aantal uren per week'!$B$19</f>
        <v>43.333333333333329</v>
      </c>
      <c r="M8" s="45">
        <f>'Indicatief aantal uren per week'!J7*'Indicatief aantal uren per week'!$B$19</f>
        <v>43.333333333333329</v>
      </c>
      <c r="N8" s="45">
        <f>'Indicatief aantal uren per week'!K7*'Indicatief aantal uren per week'!$B$19</f>
        <v>43.333333333333329</v>
      </c>
      <c r="O8" s="45">
        <f>'Indicatief aantal uren per week'!L7*'Indicatief aantal uren per week'!$B$19</f>
        <v>43.333333333333329</v>
      </c>
      <c r="P8" s="45">
        <f>'Indicatief aantal uren per week'!M7*'Indicatief aantal uren per week'!$B$19</f>
        <v>43.333333333333329</v>
      </c>
      <c r="Q8" s="45">
        <f>SUM(E8:P8)</f>
        <v>519.99999999999989</v>
      </c>
      <c r="R8" s="46"/>
      <c r="S8" s="38">
        <f>Q8*D8</f>
        <v>0</v>
      </c>
    </row>
    <row r="9" spans="2:19" x14ac:dyDescent="0.25">
      <c r="C9" s="28"/>
      <c r="D9" s="28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2:19" x14ac:dyDescent="0.25">
      <c r="B10" s="29" t="s">
        <v>16</v>
      </c>
      <c r="C10" s="37">
        <v>75</v>
      </c>
      <c r="D10" s="71"/>
      <c r="E10" s="45">
        <f>'Indicatief aantal uren per week'!B9*'Indicatief aantal uren per week'!$B$19</f>
        <v>52</v>
      </c>
      <c r="F10" s="45">
        <f>'Indicatief aantal uren per week'!C9*'Indicatief aantal uren per week'!$B$19</f>
        <v>52</v>
      </c>
      <c r="G10" s="45">
        <f>'Indicatief aantal uren per week'!D9*'Indicatief aantal uren per week'!$B$19</f>
        <v>52</v>
      </c>
      <c r="H10" s="45">
        <f>'Indicatief aantal uren per week'!E9*'Indicatief aantal uren per week'!$B$19</f>
        <v>52</v>
      </c>
      <c r="I10" s="45">
        <f>'Indicatief aantal uren per week'!F9*'Indicatief aantal uren per week'!$B$19</f>
        <v>52</v>
      </c>
      <c r="J10" s="45">
        <f>'Indicatief aantal uren per week'!G9*'Indicatief aantal uren per week'!$B$19</f>
        <v>52</v>
      </c>
      <c r="K10" s="45">
        <f>'Indicatief aantal uren per week'!H9*'Indicatief aantal uren per week'!$B$19</f>
        <v>52</v>
      </c>
      <c r="L10" s="45">
        <f>'Indicatief aantal uren per week'!I9*'Indicatief aantal uren per week'!$B$19</f>
        <v>52</v>
      </c>
      <c r="M10" s="45">
        <f>'Indicatief aantal uren per week'!J9*'Indicatief aantal uren per week'!$B$19</f>
        <v>52</v>
      </c>
      <c r="N10" s="45">
        <f>'Indicatief aantal uren per week'!K9*'Indicatief aantal uren per week'!$B$19</f>
        <v>52</v>
      </c>
      <c r="O10" s="45">
        <f>'Indicatief aantal uren per week'!L9*'Indicatief aantal uren per week'!$B$19</f>
        <v>52</v>
      </c>
      <c r="P10" s="45">
        <f>'Indicatief aantal uren per week'!M9*'Indicatief aantal uren per week'!$B$19</f>
        <v>52</v>
      </c>
      <c r="Q10" s="45">
        <f>SUM(E10:P10)</f>
        <v>624</v>
      </c>
      <c r="R10" s="46"/>
      <c r="S10" s="38">
        <f>Q10*D10</f>
        <v>0</v>
      </c>
    </row>
    <row r="11" spans="2:19" x14ac:dyDescent="0.25">
      <c r="C11" s="28"/>
      <c r="D11" s="28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spans="2:19" x14ac:dyDescent="0.25">
      <c r="B12" s="29" t="s">
        <v>17</v>
      </c>
      <c r="C12" s="37">
        <v>65</v>
      </c>
      <c r="D12" s="71"/>
      <c r="E12" s="45">
        <f>'Indicatief aantal uren per week'!B11*'Indicatief aantal uren per week'!$B$19</f>
        <v>130</v>
      </c>
      <c r="F12" s="45">
        <f>'Indicatief aantal uren per week'!C11*'Indicatief aantal uren per week'!$B$19</f>
        <v>130</v>
      </c>
      <c r="G12" s="45">
        <f>'Indicatief aantal uren per week'!D11*'Indicatief aantal uren per week'!$B$19</f>
        <v>130</v>
      </c>
      <c r="H12" s="45">
        <f>'Indicatief aantal uren per week'!E11*'Indicatief aantal uren per week'!$B$19</f>
        <v>130</v>
      </c>
      <c r="I12" s="45">
        <f>'Indicatief aantal uren per week'!F11*'Indicatief aantal uren per week'!$B$19</f>
        <v>130</v>
      </c>
      <c r="J12" s="45">
        <f>'Indicatief aantal uren per week'!G11*'Indicatief aantal uren per week'!$B$19</f>
        <v>130</v>
      </c>
      <c r="K12" s="45">
        <f>'Indicatief aantal uren per week'!H11*'Indicatief aantal uren per week'!$B$19</f>
        <v>130</v>
      </c>
      <c r="L12" s="45">
        <f>'Indicatief aantal uren per week'!I11*'Indicatief aantal uren per week'!$B$19</f>
        <v>130</v>
      </c>
      <c r="M12" s="45">
        <f>'Indicatief aantal uren per week'!J11*'Indicatief aantal uren per week'!$B$19</f>
        <v>130</v>
      </c>
      <c r="N12" s="45">
        <f>'Indicatief aantal uren per week'!K11*'Indicatief aantal uren per week'!$B$19</f>
        <v>130</v>
      </c>
      <c r="O12" s="45">
        <f>'Indicatief aantal uren per week'!L11*'Indicatief aantal uren per week'!$B$19</f>
        <v>130</v>
      </c>
      <c r="P12" s="45">
        <f>'Indicatief aantal uren per week'!M11*'Indicatief aantal uren per week'!$B$19</f>
        <v>130</v>
      </c>
      <c r="Q12" s="45">
        <f>SUM(E12:P12)</f>
        <v>1560</v>
      </c>
      <c r="R12" s="46"/>
      <c r="S12" s="38">
        <f>Q12*D12</f>
        <v>0</v>
      </c>
    </row>
    <row r="13" spans="2:19" x14ac:dyDescent="0.25">
      <c r="C13" s="28"/>
      <c r="D13" s="28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2:19" x14ac:dyDescent="0.25">
      <c r="B14" s="29" t="s">
        <v>44</v>
      </c>
      <c r="C14" s="37">
        <v>65</v>
      </c>
      <c r="D14" s="71"/>
      <c r="E14" s="45">
        <f>'Indicatief aantal uren per week'!B13*'Indicatief aantal uren per week'!$B$19</f>
        <v>312</v>
      </c>
      <c r="F14" s="45">
        <f>'Indicatief aantal uren per week'!C13*'Indicatief aantal uren per week'!$B$19</f>
        <v>312</v>
      </c>
      <c r="G14" s="45">
        <f>'Indicatief aantal uren per week'!D13*'Indicatief aantal uren per week'!$B$19</f>
        <v>312</v>
      </c>
      <c r="H14" s="45">
        <f>'Indicatief aantal uren per week'!E13*'Indicatief aantal uren per week'!$B$19</f>
        <v>312</v>
      </c>
      <c r="I14" s="45">
        <f>'Indicatief aantal uren per week'!F13*'Indicatief aantal uren per week'!$B$19</f>
        <v>312</v>
      </c>
      <c r="J14" s="45">
        <f>'Indicatief aantal uren per week'!G13*'Indicatief aantal uren per week'!$B$19</f>
        <v>312</v>
      </c>
      <c r="K14" s="45">
        <f>'Indicatief aantal uren per week'!H13*'Indicatief aantal uren per week'!$B$19</f>
        <v>312</v>
      </c>
      <c r="L14" s="45">
        <f>'Indicatief aantal uren per week'!I13*'Indicatief aantal uren per week'!$B$19</f>
        <v>312</v>
      </c>
      <c r="M14" s="45">
        <f>'Indicatief aantal uren per week'!J13*'Indicatief aantal uren per week'!$B$19</f>
        <v>312</v>
      </c>
      <c r="N14" s="45">
        <f>'Indicatief aantal uren per week'!K13*'Indicatief aantal uren per week'!$B$19</f>
        <v>312</v>
      </c>
      <c r="O14" s="45">
        <f>'Indicatief aantal uren per week'!L13*'Indicatief aantal uren per week'!$B$19</f>
        <v>312</v>
      </c>
      <c r="P14" s="45">
        <f>'Indicatief aantal uren per week'!M13*'Indicatief aantal uren per week'!$B$19</f>
        <v>312</v>
      </c>
      <c r="Q14" s="45">
        <f>SUM(E14:P14)</f>
        <v>3744</v>
      </c>
      <c r="R14" s="46"/>
      <c r="S14" s="38">
        <f>Q14*D14</f>
        <v>0</v>
      </c>
    </row>
    <row r="15" spans="2:19" x14ac:dyDescent="0.25">
      <c r="C15" s="28"/>
      <c r="D15" s="28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2:19" x14ac:dyDescent="0.25">
      <c r="B16" s="29" t="s">
        <v>18</v>
      </c>
      <c r="C16" s="37">
        <v>50</v>
      </c>
      <c r="D16" s="71"/>
      <c r="E16" s="45">
        <f>'Indicatief aantal uren per week'!B15*'Indicatief aantal uren per week'!$B$19</f>
        <v>156</v>
      </c>
      <c r="F16" s="45">
        <f>'Indicatief aantal uren per week'!C15*'Indicatief aantal uren per week'!$B$19</f>
        <v>156</v>
      </c>
      <c r="G16" s="45">
        <f>'Indicatief aantal uren per week'!D15*'Indicatief aantal uren per week'!$B$19</f>
        <v>156</v>
      </c>
      <c r="H16" s="45">
        <f>'Indicatief aantal uren per week'!E15*'Indicatief aantal uren per week'!$B$19</f>
        <v>156</v>
      </c>
      <c r="I16" s="45">
        <f>'Indicatief aantal uren per week'!F15*'Indicatief aantal uren per week'!$B$19</f>
        <v>156</v>
      </c>
      <c r="J16" s="45">
        <f>'Indicatief aantal uren per week'!G15*'Indicatief aantal uren per week'!$B$19</f>
        <v>156</v>
      </c>
      <c r="K16" s="45">
        <f>'Indicatief aantal uren per week'!H15*'Indicatief aantal uren per week'!$B$19</f>
        <v>156</v>
      </c>
      <c r="L16" s="45">
        <f>'Indicatief aantal uren per week'!I15*'Indicatief aantal uren per week'!$B$19</f>
        <v>156</v>
      </c>
      <c r="M16" s="45">
        <f>'Indicatief aantal uren per week'!J15*'Indicatief aantal uren per week'!$B$19</f>
        <v>156</v>
      </c>
      <c r="N16" s="45">
        <f>'Indicatief aantal uren per week'!K15*'Indicatief aantal uren per week'!$B$19</f>
        <v>156</v>
      </c>
      <c r="O16" s="45">
        <f>'Indicatief aantal uren per week'!L15*'Indicatief aantal uren per week'!$B$19</f>
        <v>156</v>
      </c>
      <c r="P16" s="45">
        <f>'Indicatief aantal uren per week'!M15*'Indicatief aantal uren per week'!$B$19</f>
        <v>156</v>
      </c>
      <c r="Q16" s="45">
        <f>SUM(E16:P16)</f>
        <v>1872</v>
      </c>
      <c r="R16" s="46"/>
      <c r="S16" s="38">
        <f>Q16*D16</f>
        <v>0</v>
      </c>
    </row>
    <row r="17" spans="2:19" x14ac:dyDescent="0.25">
      <c r="D17" s="28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2:19" x14ac:dyDescent="0.25">
      <c r="B18" s="29" t="s">
        <v>21</v>
      </c>
      <c r="C18" s="37">
        <v>50</v>
      </c>
      <c r="D18" s="71"/>
      <c r="E18" s="45">
        <f>'Indicatief aantal uren per week'!B17*'Indicatief aantal uren per week'!$B$19</f>
        <v>43.333333333333329</v>
      </c>
      <c r="F18" s="45">
        <f>'Indicatief aantal uren per week'!C17*'Indicatief aantal uren per week'!$B$19</f>
        <v>43.333333333333329</v>
      </c>
      <c r="G18" s="45">
        <f>'Indicatief aantal uren per week'!D17*'Indicatief aantal uren per week'!$B$19</f>
        <v>43.333333333333329</v>
      </c>
      <c r="H18" s="45">
        <f>'Indicatief aantal uren per week'!E17*'Indicatief aantal uren per week'!$B$19</f>
        <v>43.333333333333329</v>
      </c>
      <c r="I18" s="45">
        <f>'Indicatief aantal uren per week'!F17*'Indicatief aantal uren per week'!$B$19</f>
        <v>43.333333333333329</v>
      </c>
      <c r="J18" s="45">
        <f>'Indicatief aantal uren per week'!G17*'Indicatief aantal uren per week'!$B$19</f>
        <v>43.333333333333329</v>
      </c>
      <c r="K18" s="45">
        <f>'Indicatief aantal uren per week'!H17*'Indicatief aantal uren per week'!$B$19</f>
        <v>43.333333333333329</v>
      </c>
      <c r="L18" s="45">
        <f>'Indicatief aantal uren per week'!I17*'Indicatief aantal uren per week'!$B$19</f>
        <v>43.333333333333329</v>
      </c>
      <c r="M18" s="45">
        <f>'Indicatief aantal uren per week'!J17*'Indicatief aantal uren per week'!$B$19</f>
        <v>43.333333333333329</v>
      </c>
      <c r="N18" s="45">
        <f>'Indicatief aantal uren per week'!K17*'Indicatief aantal uren per week'!$B$19</f>
        <v>43.333333333333329</v>
      </c>
      <c r="O18" s="45">
        <f>'Indicatief aantal uren per week'!L17*'Indicatief aantal uren per week'!$B$19</f>
        <v>43.333333333333329</v>
      </c>
      <c r="P18" s="45">
        <f>'Indicatief aantal uren per week'!M17*'Indicatief aantal uren per week'!$B$19</f>
        <v>43.333333333333329</v>
      </c>
      <c r="Q18" s="45">
        <f>SUM(E18:P18)</f>
        <v>519.99999999999989</v>
      </c>
      <c r="R18" s="46"/>
      <c r="S18" s="38">
        <f>Q18*D18</f>
        <v>0</v>
      </c>
    </row>
    <row r="20" spans="2:19" x14ac:dyDescent="0.25">
      <c r="O20" s="41" t="s">
        <v>40</v>
      </c>
      <c r="P20" s="7"/>
      <c r="Q20" s="8"/>
      <c r="S20" s="38">
        <f>SUM(S8:S18)</f>
        <v>0</v>
      </c>
    </row>
    <row r="21" spans="2:19" x14ac:dyDescent="0.25">
      <c r="B21" s="29" t="s">
        <v>41</v>
      </c>
      <c r="C21" s="49"/>
      <c r="E21" s="28"/>
      <c r="O21" s="44" t="s">
        <v>48</v>
      </c>
      <c r="P21" s="42"/>
      <c r="Q21" s="43"/>
    </row>
    <row r="22" spans="2:19" x14ac:dyDescent="0.25">
      <c r="B22" s="29" t="s">
        <v>43</v>
      </c>
      <c r="C22" s="36"/>
    </row>
    <row r="23" spans="2:19" x14ac:dyDescent="0.25">
      <c r="B23" s="29" t="s">
        <v>42</v>
      </c>
      <c r="C23" s="50"/>
      <c r="S23" s="47"/>
    </row>
    <row r="24" spans="2:19" x14ac:dyDescent="0.25">
      <c r="E24" s="28"/>
      <c r="G24" s="39"/>
      <c r="S24" s="28"/>
    </row>
    <row r="25" spans="2:19" x14ac:dyDescent="0.25">
      <c r="F25" s="47"/>
      <c r="G25" s="47"/>
      <c r="H25" s="47"/>
    </row>
    <row r="26" spans="2:19" x14ac:dyDescent="0.25">
      <c r="B26" s="40" t="s">
        <v>50</v>
      </c>
      <c r="E26" s="28"/>
    </row>
    <row r="27" spans="2:19" x14ac:dyDescent="0.25">
      <c r="S27" s="28"/>
    </row>
    <row r="29" spans="2:19" x14ac:dyDescent="0.25">
      <c r="E29" s="28"/>
    </row>
  </sheetData>
  <sheetProtection algorithmName="SHA-512" hashValue="glWmciRyLFIviQjx6Ww4a9zut8Vs3PlSl8XcaFkXTUHCfkB/MYZ/3zrPU1U5w8KyiicpA/4sseU+mcat2Y5maw==" saltValue="5cZFsBVC+nbbo/AXQi70Ww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5A61-E5F7-4CF4-A286-8795FB8C55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8F47-662A-4F9A-848C-46450F5733D2}">
  <dimension ref="A3:M23"/>
  <sheetViews>
    <sheetView workbookViewId="0">
      <selection activeCell="G13" sqref="G13"/>
    </sheetView>
  </sheetViews>
  <sheetFormatPr defaultRowHeight="15" x14ac:dyDescent="0.25"/>
  <cols>
    <col min="1" max="1" width="27.140625" customWidth="1"/>
  </cols>
  <sheetData>
    <row r="3" spans="1:13" x14ac:dyDescent="0.25">
      <c r="B3" s="41" t="s">
        <v>52</v>
      </c>
      <c r="C3" s="7"/>
      <c r="D3" s="7"/>
      <c r="E3" s="7"/>
      <c r="F3" s="52" t="s">
        <v>53</v>
      </c>
      <c r="G3" s="7"/>
      <c r="H3" s="7"/>
      <c r="I3" s="7"/>
      <c r="J3" s="7"/>
      <c r="K3" s="7"/>
      <c r="L3" s="7"/>
      <c r="M3" s="8"/>
    </row>
    <row r="4" spans="1:13" x14ac:dyDescent="0.25">
      <c r="B4" s="33">
        <v>2023</v>
      </c>
      <c r="C4" s="34"/>
      <c r="D4" s="34"/>
      <c r="E4" s="34"/>
      <c r="F4" s="34"/>
      <c r="G4" s="34"/>
      <c r="H4" s="34"/>
      <c r="I4" s="34"/>
      <c r="J4" s="35"/>
      <c r="K4" s="33">
        <v>2024</v>
      </c>
      <c r="L4" s="34"/>
      <c r="M4" s="35"/>
    </row>
    <row r="5" spans="1:13" x14ac:dyDescent="0.25">
      <c r="B5" s="32" t="s">
        <v>23</v>
      </c>
      <c r="C5" s="32" t="s">
        <v>22</v>
      </c>
      <c r="D5" s="32" t="s">
        <v>24</v>
      </c>
      <c r="E5" s="32" t="s">
        <v>25</v>
      </c>
      <c r="F5" s="32" t="s">
        <v>26</v>
      </c>
      <c r="G5" s="32" t="s">
        <v>27</v>
      </c>
      <c r="H5" s="32" t="s">
        <v>28</v>
      </c>
      <c r="I5" s="32" t="s">
        <v>29</v>
      </c>
      <c r="J5" s="32" t="s">
        <v>30</v>
      </c>
      <c r="K5" s="32" t="s">
        <v>31</v>
      </c>
      <c r="L5" s="32" t="s">
        <v>32</v>
      </c>
      <c r="M5" s="32" t="s">
        <v>33</v>
      </c>
    </row>
    <row r="7" spans="1:13" x14ac:dyDescent="0.25">
      <c r="A7" s="29" t="s">
        <v>15</v>
      </c>
      <c r="B7" s="36">
        <v>10</v>
      </c>
      <c r="C7" s="36">
        <v>10</v>
      </c>
      <c r="D7" s="36">
        <v>10</v>
      </c>
      <c r="E7" s="36">
        <v>10</v>
      </c>
      <c r="F7" s="36">
        <v>10</v>
      </c>
      <c r="G7" s="36">
        <v>10</v>
      </c>
      <c r="H7" s="36">
        <v>10</v>
      </c>
      <c r="I7" s="36">
        <v>10</v>
      </c>
      <c r="J7" s="36">
        <v>10</v>
      </c>
      <c r="K7" s="36">
        <v>10</v>
      </c>
      <c r="L7" s="36">
        <v>10</v>
      </c>
      <c r="M7" s="36">
        <v>10</v>
      </c>
    </row>
    <row r="9" spans="1:13" x14ac:dyDescent="0.25">
      <c r="A9" s="29" t="s">
        <v>16</v>
      </c>
      <c r="B9" s="36">
        <v>12</v>
      </c>
      <c r="C9" s="36">
        <v>12</v>
      </c>
      <c r="D9" s="36">
        <v>12</v>
      </c>
      <c r="E9" s="36">
        <v>12</v>
      </c>
      <c r="F9" s="36">
        <v>12</v>
      </c>
      <c r="G9" s="36">
        <v>12</v>
      </c>
      <c r="H9" s="36">
        <v>12</v>
      </c>
      <c r="I9" s="36">
        <v>12</v>
      </c>
      <c r="J9" s="36">
        <v>12</v>
      </c>
      <c r="K9" s="36">
        <v>12</v>
      </c>
      <c r="L9" s="36">
        <v>12</v>
      </c>
      <c r="M9" s="36">
        <v>12</v>
      </c>
    </row>
    <row r="11" spans="1:13" x14ac:dyDescent="0.25">
      <c r="A11" s="29" t="s">
        <v>17</v>
      </c>
      <c r="B11" s="36">
        <v>30</v>
      </c>
      <c r="C11" s="36">
        <v>30</v>
      </c>
      <c r="D11" s="36">
        <v>30</v>
      </c>
      <c r="E11" s="36">
        <v>30</v>
      </c>
      <c r="F11" s="36">
        <v>30</v>
      </c>
      <c r="G11" s="36">
        <v>30</v>
      </c>
      <c r="H11" s="36">
        <v>30</v>
      </c>
      <c r="I11" s="36">
        <v>30</v>
      </c>
      <c r="J11" s="36">
        <v>30</v>
      </c>
      <c r="K11" s="36">
        <v>30</v>
      </c>
      <c r="L11" s="36">
        <v>30</v>
      </c>
      <c r="M11" s="36">
        <v>30</v>
      </c>
    </row>
    <row r="13" spans="1:13" x14ac:dyDescent="0.25">
      <c r="A13" s="29" t="s">
        <v>44</v>
      </c>
      <c r="B13" s="36">
        <v>72</v>
      </c>
      <c r="C13" s="36">
        <v>72</v>
      </c>
      <c r="D13" s="36">
        <v>72</v>
      </c>
      <c r="E13" s="36">
        <v>72</v>
      </c>
      <c r="F13" s="36">
        <v>72</v>
      </c>
      <c r="G13" s="36">
        <v>72</v>
      </c>
      <c r="H13" s="36">
        <v>72</v>
      </c>
      <c r="I13" s="36">
        <v>72</v>
      </c>
      <c r="J13" s="36">
        <v>72</v>
      </c>
      <c r="K13" s="36">
        <v>72</v>
      </c>
      <c r="L13" s="36">
        <v>72</v>
      </c>
      <c r="M13" s="36">
        <v>72</v>
      </c>
    </row>
    <row r="15" spans="1:13" x14ac:dyDescent="0.25">
      <c r="A15" s="29" t="s">
        <v>18</v>
      </c>
      <c r="B15" s="36">
        <v>36</v>
      </c>
      <c r="C15" s="36">
        <v>36</v>
      </c>
      <c r="D15" s="36">
        <v>36</v>
      </c>
      <c r="E15" s="36">
        <v>36</v>
      </c>
      <c r="F15" s="36">
        <v>36</v>
      </c>
      <c r="G15" s="36">
        <v>36</v>
      </c>
      <c r="H15" s="36">
        <v>36</v>
      </c>
      <c r="I15" s="36">
        <v>36</v>
      </c>
      <c r="J15" s="36">
        <v>36</v>
      </c>
      <c r="K15" s="36">
        <v>36</v>
      </c>
      <c r="L15" s="36">
        <v>36</v>
      </c>
      <c r="M15" s="36">
        <v>36</v>
      </c>
    </row>
    <row r="17" spans="1:13" x14ac:dyDescent="0.25">
      <c r="A17" s="29" t="s">
        <v>21</v>
      </c>
      <c r="B17" s="36">
        <v>10</v>
      </c>
      <c r="C17" s="36">
        <v>10</v>
      </c>
      <c r="D17" s="36">
        <v>10</v>
      </c>
      <c r="E17" s="36">
        <v>10</v>
      </c>
      <c r="F17" s="36">
        <v>10</v>
      </c>
      <c r="G17" s="36">
        <v>10</v>
      </c>
      <c r="H17" s="36">
        <v>10</v>
      </c>
      <c r="I17" s="36">
        <v>10</v>
      </c>
      <c r="J17" s="36">
        <v>10</v>
      </c>
      <c r="K17" s="36">
        <v>10</v>
      </c>
      <c r="L17" s="36">
        <v>10</v>
      </c>
      <c r="M17" s="36">
        <v>10</v>
      </c>
    </row>
    <row r="19" spans="1:13" x14ac:dyDescent="0.25">
      <c r="A19" s="30" t="s">
        <v>47</v>
      </c>
      <c r="B19" s="48">
        <f>52/12</f>
        <v>4.333333333333333</v>
      </c>
    </row>
    <row r="20" spans="1:13" x14ac:dyDescent="0.25">
      <c r="A20" s="32" t="s">
        <v>46</v>
      </c>
      <c r="B20" s="32"/>
    </row>
    <row r="23" spans="1:13" x14ac:dyDescent="0.25">
      <c r="A23" s="40" t="s">
        <v>49</v>
      </c>
    </row>
  </sheetData>
  <sheetProtection algorithmName="SHA-512" hashValue="hWPR+pREXGxLPGxZj+CxO6eTfzxAbvvijN/lQZ2p/2uoFK4pwEEuXm8xGKXLhzGikYHKJeJNriSTv9S/txDnxA==" saltValue="zdD1j5jz4OD3thXOvnwIS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Tekenblad</vt:lpstr>
      <vt:lpstr>Prijsopgave </vt:lpstr>
      <vt:lpstr>Blad1</vt:lpstr>
      <vt:lpstr>Indicatief aantal uren per week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Bugter</dc:creator>
  <cp:lastModifiedBy>Kloeg - Visser, Florence</cp:lastModifiedBy>
  <dcterms:created xsi:type="dcterms:W3CDTF">2023-01-14T12:32:32Z</dcterms:created>
  <dcterms:modified xsi:type="dcterms:W3CDTF">2023-01-20T12:58:19Z</dcterms:modified>
</cp:coreProperties>
</file>