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haag-my.sharepoint.com/personal/anouk_vendelbosch_denhaag_nl/Documents/Documenten/Aanbestedingen/A GGD inhuur medisch personeel/"/>
    </mc:Choice>
  </mc:AlternateContent>
  <xr:revisionPtr revIDLastSave="8" documentId="14_{77C2120A-78F7-4321-A52B-4A4F8AA36651}" xr6:coauthVersionLast="47" xr6:coauthVersionMax="47" xr10:uidLastSave="{DF031909-CBCD-4E5D-A3B8-EB07198A5563}"/>
  <bookViews>
    <workbookView xWindow="-120" yWindow="-120" windowWidth="29040" windowHeight="15840" tabRatio="601" activeTab="1" xr2:uid="{43A83826-AAA9-48FB-AA1E-2D2A5DC8C17F}"/>
  </bookViews>
  <sheets>
    <sheet name="Voorblad" sheetId="1" r:id="rId1"/>
    <sheet name="Invulblad" sheetId="2" r:id="rId2"/>
    <sheet name="tariefopbouw uitzendkrachte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10" i="2"/>
  <c r="D11" i="2"/>
  <c r="D8" i="2"/>
  <c r="O9" i="2"/>
  <c r="O10" i="2"/>
  <c r="O11" i="2"/>
  <c r="O8" i="2"/>
  <c r="J9" i="2"/>
  <c r="J10" i="2"/>
  <c r="J11" i="2"/>
  <c r="J8" i="2"/>
  <c r="J12" i="2" l="1"/>
  <c r="O12" i="2"/>
  <c r="D12" i="2" l="1"/>
  <c r="B15" i="2" s="1"/>
  <c r="B22" i="1" s="1"/>
</calcChain>
</file>

<file path=xl/sharedStrings.xml><?xml version="1.0" encoding="utf-8"?>
<sst xmlns="http://schemas.openxmlformats.org/spreadsheetml/2006/main" count="74" uniqueCount="61">
  <si>
    <t>Voorblad</t>
  </si>
  <si>
    <t>Alle lichtblauwe velden met betrekking tot de algemene gegevens in dit voorblad dienen door Inschrijver te worden ingevuld</t>
  </si>
  <si>
    <t>Overzicht inschrijving</t>
  </si>
  <si>
    <t>Bedrijfsnaam inschrijver</t>
  </si>
  <si>
    <t>Naam ondertekenaar</t>
  </si>
  <si>
    <t>Functie</t>
  </si>
  <si>
    <t>Adres</t>
  </si>
  <si>
    <t>Postcode - plaats</t>
  </si>
  <si>
    <t>KvK nummer</t>
  </si>
  <si>
    <t xml:space="preserve">Contactpersoon </t>
  </si>
  <si>
    <t>Tel. contactpersoon</t>
  </si>
  <si>
    <t>E-mail contactpersoon</t>
  </si>
  <si>
    <t>Inschrijfprijs exclusief BTW</t>
  </si>
  <si>
    <t>Aantal uren 2021*</t>
  </si>
  <si>
    <t>Subtotaal indicatieve uren x uurtarief</t>
  </si>
  <si>
    <t>ALS verpleegkundige  (Advanced Life Support) </t>
  </si>
  <si>
    <t>ALS chauffeur </t>
  </si>
  <si>
    <t>MCZ verpleegkundige (Midden Complexe Zorg) </t>
  </si>
  <si>
    <t>MCZ chauffeur </t>
  </si>
  <si>
    <t>Bijlage -- Prijzenblad: Perceel 2 Ambulancezorg</t>
  </si>
  <si>
    <t>Invulblad Ambulancezorg</t>
  </si>
  <si>
    <t>Toelichting Prijzenblad</t>
  </si>
  <si>
    <t>Alle lichtblauwe velden dienen door inschrijver te zijn ingevuld. Zijn niet alle velden ingevuld op de wijze als bedoeld, dan is uw inschrijving ongeldig</t>
  </si>
  <si>
    <t>De inschrijfprijs dient een all-in inschrijfprijs te zijn inclusief administratieve verwerking van facturen, rapportages, accountmanagement, reiskosten en alle overige kosten.</t>
  </si>
  <si>
    <t xml:space="preserve">Minimum uurtarief </t>
  </si>
  <si>
    <t>Functies perceel 2 GEDETACHEERDEN</t>
  </si>
  <si>
    <t>Functies perceel 2 UITZENDKRACHTEN</t>
  </si>
  <si>
    <t>Inschrijfprijs B</t>
  </si>
  <si>
    <t>Inschrijfprijs C</t>
  </si>
  <si>
    <t>Functies perceel 2 ZZP-ERS</t>
  </si>
  <si>
    <t>Totale Inschrijfprijs</t>
  </si>
  <si>
    <t>Bureauopslag in €</t>
  </si>
  <si>
    <t>All-in tarief (inclusief bureauopslag)</t>
  </si>
  <si>
    <t>Inschrijfprijs A</t>
  </si>
  <si>
    <t>Blauwe vakken in te vullen door inschrijver</t>
  </si>
  <si>
    <t>BASIS</t>
  </si>
  <si>
    <t>Bruto uurloon</t>
  </si>
  <si>
    <t xml:space="preserve">Wachtdagencompensatie </t>
  </si>
  <si>
    <t xml:space="preserve">Reserveringen </t>
  </si>
  <si>
    <t>Vakantiedagen</t>
  </si>
  <si>
    <t>Feestdagen</t>
  </si>
  <si>
    <t>Kortverzuim/bijz. verlof</t>
  </si>
  <si>
    <t xml:space="preserve">Vakantietoeslag </t>
  </si>
  <si>
    <t>Werkgeverslasten</t>
  </si>
  <si>
    <t>ZW aanvullend</t>
  </si>
  <si>
    <t>Pensioen</t>
  </si>
  <si>
    <t>Scholing</t>
  </si>
  <si>
    <t>Sociaal Fonds</t>
  </si>
  <si>
    <t>WW/Awf</t>
  </si>
  <si>
    <t xml:space="preserve">WAO/WIA Landelijke basispremie (Aof) </t>
  </si>
  <si>
    <t xml:space="preserve">Werkgeversbijdrage kinderopvang </t>
  </si>
  <si>
    <t>ZW Gedifferentieerde premie (onderdeel Werkhervattingskas)</t>
  </si>
  <si>
    <t>WGA Gedifferentieerde premie (onderdeel Werkhervattingskas)</t>
  </si>
  <si>
    <t>Zvw</t>
  </si>
  <si>
    <t>Transitievergoeding incl. soc. lasten</t>
  </si>
  <si>
    <t>Overige directe kosten</t>
  </si>
  <si>
    <t>OPSLAG</t>
  </si>
  <si>
    <t>Overig</t>
  </si>
  <si>
    <t>leegloop</t>
  </si>
  <si>
    <t xml:space="preserve">ZW (WULBZ) </t>
  </si>
  <si>
    <t>Nominale bureaumarge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</si>
</sst>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.5"/>
      <color theme="1"/>
      <name val="Georgia"/>
      <family val="1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61">
    <xf numFmtId="0" fontId="0" fillId="0" borderId="0" xfId="0"/>
    <xf numFmtId="0" fontId="0" fillId="5" borderId="0" xfId="0" applyFill="1"/>
    <xf numFmtId="0" fontId="2" fillId="5" borderId="0" xfId="0" applyFont="1" applyFill="1"/>
    <xf numFmtId="0" fontId="3" fillId="5" borderId="0" xfId="0" applyFont="1" applyFill="1"/>
    <xf numFmtId="0" fontId="4" fillId="5" borderId="0" xfId="0" applyFont="1" applyFill="1"/>
    <xf numFmtId="0" fontId="5" fillId="5" borderId="0" xfId="0" applyFont="1" applyFill="1"/>
    <xf numFmtId="0" fontId="6" fillId="5" borderId="0" xfId="0" applyFont="1" applyFill="1"/>
    <xf numFmtId="0" fontId="6" fillId="5" borderId="0" xfId="0" applyFont="1" applyFill="1" applyAlignment="1">
      <alignment horizontal="left" vertical="top"/>
    </xf>
    <xf numFmtId="164" fontId="4" fillId="4" borderId="1" xfId="0" applyNumberFormat="1" applyFont="1" applyFill="1" applyBorder="1"/>
    <xf numFmtId="0" fontId="4" fillId="5" borderId="2" xfId="0" applyFont="1" applyFill="1" applyBorder="1"/>
    <xf numFmtId="0" fontId="5" fillId="6" borderId="1" xfId="0" applyFont="1" applyFill="1" applyBorder="1" applyProtection="1">
      <protection locked="0"/>
    </xf>
    <xf numFmtId="0" fontId="5" fillId="6" borderId="1" xfId="0" applyFont="1" applyFill="1" applyBorder="1" applyAlignment="1" applyProtection="1">
      <alignment horizontal="left"/>
      <protection locked="0"/>
    </xf>
    <xf numFmtId="0" fontId="12" fillId="5" borderId="0" xfId="0" applyFont="1" applyFill="1"/>
    <xf numFmtId="0" fontId="0" fillId="5" borderId="0" xfId="0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wrapText="1"/>
    </xf>
    <xf numFmtId="0" fontId="9" fillId="5" borderId="0" xfId="0" applyFont="1" applyFill="1"/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5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8" fontId="0" fillId="5" borderId="1" xfId="0" applyNumberFormat="1" applyFill="1" applyBorder="1" applyAlignment="1">
      <alignment vertical="center" wrapText="1"/>
    </xf>
    <xf numFmtId="8" fontId="0" fillId="5" borderId="1" xfId="0" applyNumberForma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0" fillId="5" borderId="0" xfId="0" applyFont="1" applyFill="1" applyAlignment="1">
      <alignment vertical="center" wrapText="1"/>
    </xf>
    <xf numFmtId="0" fontId="11" fillId="5" borderId="0" xfId="0" applyFont="1" applyFill="1"/>
    <xf numFmtId="0" fontId="11" fillId="3" borderId="1" xfId="0" applyFont="1" applyFill="1" applyBorder="1"/>
    <xf numFmtId="164" fontId="11" fillId="3" borderId="1" xfId="0" applyNumberFormat="1" applyFont="1" applyFill="1" applyBorder="1" applyAlignment="1">
      <alignment horizontal="center" vertical="center"/>
    </xf>
    <xf numFmtId="0" fontId="11" fillId="5" borderId="0" xfId="0" applyFont="1" applyFill="1" applyAlignment="1">
      <alignment wrapText="1"/>
    </xf>
    <xf numFmtId="0" fontId="11" fillId="3" borderId="3" xfId="0" applyFont="1" applyFill="1" applyBorder="1"/>
    <xf numFmtId="8" fontId="11" fillId="3" borderId="1" xfId="0" applyNumberFormat="1" applyFont="1" applyFill="1" applyBorder="1"/>
    <xf numFmtId="0" fontId="11" fillId="3" borderId="4" xfId="0" applyFont="1" applyFill="1" applyBorder="1"/>
    <xf numFmtId="0" fontId="8" fillId="5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164" fontId="11" fillId="3" borderId="1" xfId="0" applyNumberFormat="1" applyFont="1" applyFill="1" applyBorder="1"/>
    <xf numFmtId="0" fontId="0" fillId="2" borderId="1" xfId="0" applyFill="1" applyBorder="1"/>
    <xf numFmtId="0" fontId="0" fillId="5" borderId="1" xfId="0" applyFill="1" applyBorder="1" applyAlignment="1">
      <alignment horizontal="left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4" fillId="5" borderId="1" xfId="0" applyFont="1" applyFill="1" applyBorder="1" applyAlignment="1">
      <alignment wrapText="1"/>
    </xf>
    <xf numFmtId="10" fontId="15" fillId="5" borderId="3" xfId="0" applyNumberFormat="1" applyFont="1" applyFill="1" applyBorder="1" applyAlignment="1">
      <alignment horizontal="center" wrapText="1"/>
    </xf>
    <xf numFmtId="10" fontId="15" fillId="5" borderId="1" xfId="0" applyNumberFormat="1" applyFont="1" applyFill="1" applyBorder="1" applyAlignment="1">
      <alignment horizontal="center" wrapText="1"/>
    </xf>
    <xf numFmtId="10" fontId="15" fillId="7" borderId="3" xfId="0" applyNumberFormat="1" applyFont="1" applyFill="1" applyBorder="1" applyAlignment="1" applyProtection="1">
      <alignment horizontal="center" wrapText="1"/>
      <protection locked="0"/>
    </xf>
    <xf numFmtId="10" fontId="15" fillId="0" borderId="1" xfId="0" applyNumberFormat="1" applyFont="1" applyBorder="1" applyAlignment="1">
      <alignment horizontal="center" wrapText="1"/>
    </xf>
    <xf numFmtId="0" fontId="15" fillId="5" borderId="1" xfId="0" applyFont="1" applyFill="1" applyBorder="1" applyAlignment="1">
      <alignment horizontal="right" wrapText="1"/>
    </xf>
    <xf numFmtId="10" fontId="15" fillId="0" borderId="3" xfId="0" applyNumberFormat="1" applyFont="1" applyBorder="1" applyAlignment="1">
      <alignment horizontal="center" wrapText="1"/>
    </xf>
    <xf numFmtId="0" fontId="15" fillId="5" borderId="1" xfId="0" applyFont="1" applyFill="1" applyBorder="1" applyAlignment="1">
      <alignment wrapText="1"/>
    </xf>
    <xf numFmtId="0" fontId="15" fillId="5" borderId="6" xfId="0" applyFont="1" applyFill="1" applyBorder="1"/>
    <xf numFmtId="10" fontId="15" fillId="7" borderId="7" xfId="0" applyNumberFormat="1" applyFont="1" applyFill="1" applyBorder="1" applyAlignment="1" applyProtection="1">
      <alignment horizontal="center" wrapText="1"/>
      <protection locked="0"/>
    </xf>
    <xf numFmtId="0" fontId="15" fillId="5" borderId="1" xfId="0" applyFont="1" applyFill="1" applyBorder="1"/>
    <xf numFmtId="0" fontId="15" fillId="0" borderId="6" xfId="0" applyFont="1" applyBorder="1" applyAlignment="1">
      <alignment vertical="center"/>
    </xf>
    <xf numFmtId="0" fontId="16" fillId="5" borderId="1" xfId="0" applyFont="1" applyFill="1" applyBorder="1" applyAlignment="1">
      <alignment wrapText="1"/>
    </xf>
    <xf numFmtId="10" fontId="16" fillId="7" borderId="3" xfId="0" applyNumberFormat="1" applyFont="1" applyFill="1" applyBorder="1" applyAlignment="1" applyProtection="1">
      <alignment horizontal="center" wrapText="1"/>
      <protection locked="0"/>
    </xf>
    <xf numFmtId="10" fontId="16" fillId="0" borderId="1" xfId="0" applyNumberFormat="1" applyFont="1" applyBorder="1" applyAlignment="1">
      <alignment horizontal="center" wrapText="1"/>
    </xf>
    <xf numFmtId="0" fontId="15" fillId="5" borderId="0" xfId="0" applyFont="1" applyFill="1" applyAlignment="1">
      <alignment wrapText="1"/>
    </xf>
    <xf numFmtId="10" fontId="15" fillId="5" borderId="0" xfId="0" applyNumberFormat="1" applyFont="1" applyFill="1" applyAlignment="1">
      <alignment horizontal="center" wrapText="1"/>
    </xf>
    <xf numFmtId="44" fontId="15" fillId="7" borderId="3" xfId="1" applyFont="1" applyFill="1" applyBorder="1" applyAlignment="1" applyProtection="1">
      <alignment horizontal="center" wrapText="1"/>
      <protection locked="0"/>
    </xf>
    <xf numFmtId="0" fontId="1" fillId="5" borderId="0" xfId="0" applyFont="1" applyFill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3F5B-E403-4E4E-A6C1-C264292DA8CC}">
  <dimension ref="A1:C22"/>
  <sheetViews>
    <sheetView workbookViewId="0">
      <selection activeCell="B26" sqref="B26"/>
    </sheetView>
  </sheetViews>
  <sheetFormatPr defaultColWidth="8.90625" defaultRowHeight="14.5" x14ac:dyDescent="0.35"/>
  <cols>
    <col min="1" max="1" width="43.1796875" style="1" customWidth="1"/>
    <col min="2" max="2" width="39.54296875" style="1" customWidth="1"/>
    <col min="3" max="16384" width="8.90625" style="1"/>
  </cols>
  <sheetData>
    <row r="1" spans="1:3" ht="18" x14ac:dyDescent="0.4">
      <c r="A1" s="60" t="s">
        <v>19</v>
      </c>
      <c r="B1" s="60"/>
      <c r="C1" s="60"/>
    </row>
    <row r="2" spans="1:3" ht="15.5" x14ac:dyDescent="0.35">
      <c r="A2" s="2" t="s">
        <v>0</v>
      </c>
      <c r="B2" s="3"/>
      <c r="C2" s="3"/>
    </row>
    <row r="3" spans="1:3" x14ac:dyDescent="0.35">
      <c r="A3" s="4"/>
      <c r="B3" s="3"/>
      <c r="C3" s="3"/>
    </row>
    <row r="4" spans="1:3" x14ac:dyDescent="0.35">
      <c r="A4" s="5" t="s">
        <v>1</v>
      </c>
      <c r="B4" s="5"/>
      <c r="C4" s="5"/>
    </row>
    <row r="5" spans="1:3" x14ac:dyDescent="0.35">
      <c r="A5" s="5"/>
      <c r="B5" s="5"/>
      <c r="C5" s="5"/>
    </row>
    <row r="6" spans="1:3" x14ac:dyDescent="0.35">
      <c r="A6" s="5"/>
      <c r="B6" s="5"/>
      <c r="C6" s="5"/>
    </row>
    <row r="7" spans="1:3" x14ac:dyDescent="0.35">
      <c r="A7" s="6" t="s">
        <v>2</v>
      </c>
      <c r="B7" s="10"/>
      <c r="C7" s="5"/>
    </row>
    <row r="8" spans="1:3" x14ac:dyDescent="0.35">
      <c r="A8" s="5" t="s">
        <v>3</v>
      </c>
      <c r="B8" s="11"/>
      <c r="C8" s="5"/>
    </row>
    <row r="9" spans="1:3" x14ac:dyDescent="0.35">
      <c r="A9" s="5" t="s">
        <v>4</v>
      </c>
      <c r="B9" s="11"/>
      <c r="C9" s="5"/>
    </row>
    <row r="10" spans="1:3" x14ac:dyDescent="0.35">
      <c r="A10" s="5" t="s">
        <v>5</v>
      </c>
      <c r="B10" s="11"/>
      <c r="C10" s="5"/>
    </row>
    <row r="11" spans="1:3" x14ac:dyDescent="0.35">
      <c r="A11" s="5" t="s">
        <v>6</v>
      </c>
      <c r="B11" s="11"/>
      <c r="C11" s="5"/>
    </row>
    <row r="12" spans="1:3" x14ac:dyDescent="0.35">
      <c r="A12" s="5" t="s">
        <v>7</v>
      </c>
      <c r="B12" s="11"/>
      <c r="C12" s="5"/>
    </row>
    <row r="13" spans="1:3" x14ac:dyDescent="0.35">
      <c r="A13" s="5"/>
      <c r="B13" s="5"/>
      <c r="C13" s="5"/>
    </row>
    <row r="14" spans="1:3" x14ac:dyDescent="0.35">
      <c r="A14" s="5"/>
      <c r="B14" s="5"/>
      <c r="C14" s="5"/>
    </row>
    <row r="15" spans="1:3" x14ac:dyDescent="0.35">
      <c r="A15" s="5" t="s">
        <v>8</v>
      </c>
      <c r="B15" s="10"/>
      <c r="C15" s="5"/>
    </row>
    <row r="16" spans="1:3" x14ac:dyDescent="0.35">
      <c r="A16" s="5" t="s">
        <v>9</v>
      </c>
      <c r="B16" s="10"/>
      <c r="C16" s="5"/>
    </row>
    <row r="17" spans="1:3" x14ac:dyDescent="0.35">
      <c r="A17" s="5" t="s">
        <v>10</v>
      </c>
      <c r="B17" s="10"/>
      <c r="C17" s="5"/>
    </row>
    <row r="18" spans="1:3" x14ac:dyDescent="0.35">
      <c r="A18" s="5" t="s">
        <v>11</v>
      </c>
      <c r="B18" s="10"/>
      <c r="C18" s="5"/>
    </row>
    <row r="19" spans="1:3" x14ac:dyDescent="0.35">
      <c r="A19" s="7"/>
      <c r="B19" s="5"/>
      <c r="C19" s="5"/>
    </row>
    <row r="20" spans="1:3" x14ac:dyDescent="0.35">
      <c r="A20" s="7"/>
      <c r="B20" s="5"/>
      <c r="C20" s="5"/>
    </row>
    <row r="21" spans="1:3" x14ac:dyDescent="0.35">
      <c r="A21" s="3"/>
      <c r="B21" s="3"/>
      <c r="C21" s="3"/>
    </row>
    <row r="22" spans="1:3" x14ac:dyDescent="0.35">
      <c r="A22" s="4" t="s">
        <v>12</v>
      </c>
      <c r="B22" s="8">
        <f>Invulblad!B15</f>
        <v>230284.22</v>
      </c>
      <c r="C22" s="9"/>
    </row>
  </sheetData>
  <sheetProtection algorithmName="SHA-512" hashValue="7ywO1LCpK8eVCCPPQUnZu051FwMq7OXNDWWuKjaIygy+GvTM1ozqkczP0FWUXZczCTDWlLInF+qMBlaB7F8GVg==" saltValue="PXjUkOtxYSxQOVWg6R1nMA==" spinCount="100000" sheet="1" objects="1" scenarios="1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F6E1-7614-4136-9458-18509C5DFF51}">
  <dimension ref="A1:O17"/>
  <sheetViews>
    <sheetView tabSelected="1" workbookViewId="0">
      <selection activeCell="E15" sqref="E15"/>
    </sheetView>
  </sheetViews>
  <sheetFormatPr defaultColWidth="8.90625" defaultRowHeight="14.5" x14ac:dyDescent="0.35"/>
  <cols>
    <col min="1" max="1" width="28.36328125" style="1" customWidth="1"/>
    <col min="2" max="2" width="27" style="13" customWidth="1"/>
    <col min="3" max="3" width="20.81640625" style="14" bestFit="1" customWidth="1"/>
    <col min="4" max="4" width="24.81640625" style="14" customWidth="1"/>
    <col min="5" max="5" width="8.90625" style="1"/>
    <col min="6" max="6" width="18.36328125" style="15" customWidth="1"/>
    <col min="7" max="7" width="9.54296875" style="15" customWidth="1"/>
    <col min="8" max="8" width="10.36328125" style="15" customWidth="1"/>
    <col min="9" max="9" width="20.90625" style="15" customWidth="1"/>
    <col min="10" max="10" width="23" style="1" customWidth="1"/>
    <col min="11" max="11" width="8.90625" style="1"/>
    <col min="12" max="12" width="18" style="1" customWidth="1"/>
    <col min="13" max="13" width="12" style="1" customWidth="1"/>
    <col min="14" max="14" width="16.54296875" style="1" customWidth="1"/>
    <col min="15" max="15" width="24.81640625" style="1" customWidth="1"/>
    <col min="16" max="16384" width="8.90625" style="1"/>
  </cols>
  <sheetData>
    <row r="1" spans="1:15" ht="18.5" x14ac:dyDescent="0.45">
      <c r="A1" s="12" t="s">
        <v>20</v>
      </c>
    </row>
    <row r="2" spans="1:15" ht="18.5" x14ac:dyDescent="0.45">
      <c r="A2" s="12"/>
    </row>
    <row r="3" spans="1:15" x14ac:dyDescent="0.35">
      <c r="A3" s="16" t="s">
        <v>21</v>
      </c>
    </row>
    <row r="4" spans="1:15" x14ac:dyDescent="0.35">
      <c r="A4" s="1" t="s">
        <v>22</v>
      </c>
    </row>
    <row r="5" spans="1:15" x14ac:dyDescent="0.35">
      <c r="A5" s="1" t="s">
        <v>23</v>
      </c>
    </row>
    <row r="7" spans="1:15" s="20" customFormat="1" ht="29" x14ac:dyDescent="0.35">
      <c r="A7" s="17" t="s">
        <v>25</v>
      </c>
      <c r="B7" s="18" t="s">
        <v>13</v>
      </c>
      <c r="C7" s="17" t="s">
        <v>32</v>
      </c>
      <c r="D7" s="19" t="s">
        <v>14</v>
      </c>
      <c r="F7" s="17" t="s">
        <v>26</v>
      </c>
      <c r="G7" s="17" t="s">
        <v>24</v>
      </c>
      <c r="H7" s="17" t="s">
        <v>13</v>
      </c>
      <c r="I7" s="17" t="s">
        <v>31</v>
      </c>
      <c r="J7" s="17" t="s">
        <v>14</v>
      </c>
      <c r="L7" s="18" t="s">
        <v>29</v>
      </c>
      <c r="M7" s="18" t="s">
        <v>13</v>
      </c>
      <c r="N7" s="17" t="s">
        <v>31</v>
      </c>
      <c r="O7" s="19" t="s">
        <v>14</v>
      </c>
    </row>
    <row r="8" spans="1:15" ht="58" x14ac:dyDescent="0.35">
      <c r="A8" s="21" t="s">
        <v>15</v>
      </c>
      <c r="B8" s="22">
        <v>3070</v>
      </c>
      <c r="C8" s="41"/>
      <c r="D8" s="23">
        <f>B8*C8</f>
        <v>0</v>
      </c>
      <c r="F8" s="24" t="s">
        <v>15</v>
      </c>
      <c r="G8" s="25">
        <v>24.68</v>
      </c>
      <c r="H8" s="24">
        <v>6651</v>
      </c>
      <c r="I8" s="41"/>
      <c r="J8" s="26">
        <f>(G8+I8)*H8</f>
        <v>164146.68</v>
      </c>
      <c r="L8" s="21" t="s">
        <v>15</v>
      </c>
      <c r="M8" s="22">
        <v>512</v>
      </c>
      <c r="N8" s="41"/>
      <c r="O8" s="23">
        <f>M8*N8</f>
        <v>0</v>
      </c>
    </row>
    <row r="9" spans="1:15" ht="22.25" customHeight="1" x14ac:dyDescent="0.35">
      <c r="A9" s="21" t="s">
        <v>16</v>
      </c>
      <c r="B9" s="22">
        <v>217</v>
      </c>
      <c r="C9" s="41"/>
      <c r="D9" s="23">
        <f t="shared" ref="D9:D11" si="0">B9*C9</f>
        <v>0</v>
      </c>
      <c r="F9" s="24" t="s">
        <v>16</v>
      </c>
      <c r="G9" s="25">
        <v>18.14</v>
      </c>
      <c r="H9" s="24">
        <v>1951</v>
      </c>
      <c r="I9" s="41"/>
      <c r="J9" s="26">
        <f t="shared" ref="J9:J11" si="1">(G9+I9)*H9</f>
        <v>35391.14</v>
      </c>
      <c r="L9" s="21" t="s">
        <v>16</v>
      </c>
      <c r="M9" s="22">
        <v>10</v>
      </c>
      <c r="N9" s="41"/>
      <c r="O9" s="23">
        <f t="shared" ref="O9:O11" si="2">M9*N9</f>
        <v>0</v>
      </c>
    </row>
    <row r="10" spans="1:15" ht="58" x14ac:dyDescent="0.35">
      <c r="A10" s="21" t="s">
        <v>17</v>
      </c>
      <c r="B10" s="22">
        <v>109</v>
      </c>
      <c r="C10" s="41"/>
      <c r="D10" s="23">
        <f t="shared" si="0"/>
        <v>0</v>
      </c>
      <c r="F10" s="24" t="s">
        <v>17</v>
      </c>
      <c r="G10" s="25">
        <v>18.14</v>
      </c>
      <c r="H10" s="24">
        <v>408</v>
      </c>
      <c r="I10" s="41"/>
      <c r="J10" s="26">
        <f t="shared" si="1"/>
        <v>7401.12</v>
      </c>
      <c r="L10" s="21" t="s">
        <v>17</v>
      </c>
      <c r="M10" s="22">
        <v>27</v>
      </c>
      <c r="N10" s="41"/>
      <c r="O10" s="23">
        <f t="shared" si="2"/>
        <v>0</v>
      </c>
    </row>
    <row r="11" spans="1:15" ht="22.25" customHeight="1" x14ac:dyDescent="0.35">
      <c r="A11" s="21" t="s">
        <v>18</v>
      </c>
      <c r="B11" s="22">
        <v>168</v>
      </c>
      <c r="C11" s="41"/>
      <c r="D11" s="23">
        <f t="shared" si="0"/>
        <v>0</v>
      </c>
      <c r="F11" s="24" t="s">
        <v>18</v>
      </c>
      <c r="G11" s="25">
        <v>15.44</v>
      </c>
      <c r="H11" s="24">
        <v>1512</v>
      </c>
      <c r="I11" s="41"/>
      <c r="J11" s="26">
        <f t="shared" si="1"/>
        <v>23345.279999999999</v>
      </c>
      <c r="L11" s="21" t="s">
        <v>18</v>
      </c>
      <c r="M11" s="27">
        <v>10</v>
      </c>
      <c r="N11" s="41"/>
      <c r="O11" s="23">
        <f t="shared" si="2"/>
        <v>0</v>
      </c>
    </row>
    <row r="12" spans="1:15" s="29" customFormat="1" ht="23.5" x14ac:dyDescent="0.55000000000000004">
      <c r="A12" s="28"/>
      <c r="C12" s="30" t="s">
        <v>33</v>
      </c>
      <c r="D12" s="31">
        <f>SUM(D8:D11)</f>
        <v>0</v>
      </c>
      <c r="F12" s="32"/>
      <c r="G12" s="32"/>
      <c r="H12" s="32"/>
      <c r="I12" s="33" t="s">
        <v>27</v>
      </c>
      <c r="J12" s="34">
        <f>SUM(J8:J11)</f>
        <v>230284.22</v>
      </c>
      <c r="L12" s="28"/>
      <c r="M12" s="33" t="s">
        <v>28</v>
      </c>
      <c r="N12" s="35"/>
      <c r="O12" s="31">
        <f>SUM(O8:O11)</f>
        <v>0</v>
      </c>
    </row>
    <row r="13" spans="1:15" x14ac:dyDescent="0.35">
      <c r="A13" s="36"/>
    </row>
    <row r="14" spans="1:15" x14ac:dyDescent="0.35">
      <c r="A14" s="37"/>
    </row>
    <row r="15" spans="1:15" ht="23.5" x14ac:dyDescent="0.55000000000000004">
      <c r="A15" s="30" t="s">
        <v>30</v>
      </c>
      <c r="B15" s="38">
        <f>D12+J12+O12</f>
        <v>230284.22</v>
      </c>
    </row>
    <row r="17" spans="1:3" x14ac:dyDescent="0.35">
      <c r="A17" s="39"/>
      <c r="B17" s="40" t="s">
        <v>34</v>
      </c>
      <c r="C17" s="23"/>
    </row>
  </sheetData>
  <sheetProtection algorithmName="SHA-512" hashValue="t+CbE+LVwfKJFHJRdmZRISS+E8TGjReEalHPnMfKx2pY7O/crQi78kJ9cRybEpDjIsSKOQWVOwnsE2Rqf7g2mg==" saltValue="sYlF17K+LowHZms8xrVyfg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45C1-C91A-472F-AAEC-533937820125}">
  <dimension ref="A2:E27"/>
  <sheetViews>
    <sheetView workbookViewId="0">
      <selection activeCell="A4" sqref="A4"/>
    </sheetView>
  </sheetViews>
  <sheetFormatPr defaultRowHeight="14.5" x14ac:dyDescent="0.35"/>
  <cols>
    <col min="3" max="3" width="28.81640625" bestFit="1" customWidth="1"/>
  </cols>
  <sheetData>
    <row r="2" spans="1:5" x14ac:dyDescent="0.35">
      <c r="A2" t="s">
        <v>35</v>
      </c>
      <c r="C2" s="42" t="s">
        <v>36</v>
      </c>
      <c r="D2" s="43"/>
      <c r="E2" s="44"/>
    </row>
    <row r="3" spans="1:5" x14ac:dyDescent="0.35">
      <c r="C3" s="42" t="s">
        <v>37</v>
      </c>
      <c r="D3" s="45"/>
      <c r="E3" s="46"/>
    </row>
    <row r="4" spans="1:5" x14ac:dyDescent="0.35">
      <c r="C4" s="42" t="s">
        <v>38</v>
      </c>
      <c r="D4" s="43"/>
      <c r="E4" s="44"/>
    </row>
    <row r="5" spans="1:5" x14ac:dyDescent="0.35">
      <c r="C5" s="47" t="s">
        <v>39</v>
      </c>
      <c r="D5" s="45"/>
      <c r="E5" s="46"/>
    </row>
    <row r="6" spans="1:5" x14ac:dyDescent="0.35">
      <c r="C6" s="47" t="s">
        <v>40</v>
      </c>
      <c r="D6" s="45"/>
      <c r="E6" s="46"/>
    </row>
    <row r="7" spans="1:5" x14ac:dyDescent="0.35">
      <c r="C7" s="47" t="s">
        <v>41</v>
      </c>
      <c r="D7" s="45"/>
      <c r="E7" s="46"/>
    </row>
    <row r="8" spans="1:5" x14ac:dyDescent="0.35">
      <c r="C8" s="42"/>
      <c r="D8" s="48"/>
      <c r="E8" s="46"/>
    </row>
    <row r="9" spans="1:5" x14ac:dyDescent="0.35">
      <c r="C9" s="49" t="s">
        <v>42</v>
      </c>
      <c r="D9" s="48"/>
      <c r="E9" s="46"/>
    </row>
    <row r="10" spans="1:5" x14ac:dyDescent="0.35">
      <c r="C10" s="42" t="s">
        <v>43</v>
      </c>
      <c r="D10" s="43"/>
      <c r="E10" s="44"/>
    </row>
    <row r="11" spans="1:5" x14ac:dyDescent="0.35">
      <c r="C11" s="49" t="s">
        <v>44</v>
      </c>
      <c r="D11" s="45"/>
      <c r="E11" s="46"/>
    </row>
    <row r="12" spans="1:5" x14ac:dyDescent="0.35">
      <c r="C12" s="50" t="s">
        <v>45</v>
      </c>
      <c r="D12" s="51"/>
      <c r="E12" s="46"/>
    </row>
    <row r="13" spans="1:5" x14ac:dyDescent="0.35">
      <c r="C13" s="52" t="s">
        <v>46</v>
      </c>
      <c r="D13" s="45"/>
      <c r="E13" s="46"/>
    </row>
    <row r="14" spans="1:5" x14ac:dyDescent="0.35">
      <c r="C14" s="52" t="s">
        <v>47</v>
      </c>
      <c r="D14" s="45"/>
      <c r="E14" s="46"/>
    </row>
    <row r="15" spans="1:5" x14ac:dyDescent="0.35">
      <c r="C15" s="49" t="s">
        <v>48</v>
      </c>
      <c r="D15" s="45"/>
      <c r="E15" s="46"/>
    </row>
    <row r="16" spans="1:5" ht="26" x14ac:dyDescent="0.35">
      <c r="C16" s="49" t="s">
        <v>49</v>
      </c>
      <c r="D16" s="45"/>
      <c r="E16" s="46"/>
    </row>
    <row r="17" spans="1:5" x14ac:dyDescent="0.35">
      <c r="C17" s="53" t="s">
        <v>50</v>
      </c>
      <c r="D17" s="45"/>
      <c r="E17" s="46"/>
    </row>
    <row r="18" spans="1:5" ht="26" x14ac:dyDescent="0.35">
      <c r="C18" s="49" t="s">
        <v>51</v>
      </c>
      <c r="D18" s="45"/>
      <c r="E18" s="46"/>
    </row>
    <row r="19" spans="1:5" ht="26" x14ac:dyDescent="0.35">
      <c r="C19" s="49" t="s">
        <v>52</v>
      </c>
      <c r="D19" s="45"/>
      <c r="E19" s="46"/>
    </row>
    <row r="20" spans="1:5" x14ac:dyDescent="0.35">
      <c r="C20" s="49" t="s">
        <v>53</v>
      </c>
      <c r="D20" s="45"/>
      <c r="E20" s="46"/>
    </row>
    <row r="21" spans="1:5" ht="26" x14ac:dyDescent="0.35">
      <c r="C21" s="54" t="s">
        <v>54</v>
      </c>
      <c r="D21" s="55"/>
      <c r="E21" s="56"/>
    </row>
    <row r="22" spans="1:5" x14ac:dyDescent="0.35">
      <c r="C22" s="49" t="s">
        <v>55</v>
      </c>
      <c r="D22" s="45"/>
      <c r="E22" s="46"/>
    </row>
    <row r="23" spans="1:5" x14ac:dyDescent="0.35">
      <c r="C23" s="57"/>
      <c r="D23" s="58"/>
      <c r="E23" s="58"/>
    </row>
    <row r="24" spans="1:5" x14ac:dyDescent="0.35">
      <c r="A24" t="s">
        <v>56</v>
      </c>
      <c r="C24" s="42" t="s">
        <v>57</v>
      </c>
      <c r="D24" s="43"/>
      <c r="E24" s="44"/>
    </row>
    <row r="25" spans="1:5" x14ac:dyDescent="0.35">
      <c r="C25" s="49" t="s">
        <v>58</v>
      </c>
      <c r="D25" s="45"/>
      <c r="E25" s="46"/>
    </row>
    <row r="26" spans="1:5" x14ac:dyDescent="0.35">
      <c r="C26" s="54" t="s">
        <v>59</v>
      </c>
      <c r="D26" s="55"/>
      <c r="E26" s="56"/>
    </row>
    <row r="27" spans="1:5" x14ac:dyDescent="0.35">
      <c r="C27" s="42" t="s">
        <v>60</v>
      </c>
      <c r="D27" s="59"/>
      <c r="E27" s="44"/>
    </row>
  </sheetData>
  <sheetProtection algorithmName="SHA-512" hashValue="lCYG7s4zxzYT07iLC5A8Iye4gI2kfOmwRTvw2ilCVZP81DLwvtZD4X9uSY6mO4GT+2lgt5Z80BD6ur78Gjrg+Q==" saltValue="YUr1g/ZYhtiBHUi/JASS2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/>
    </ofae577968ed4be8b7cfa6b3c1b2b2a3>
    <_ip_UnifiedCompliancePolicyUIAction xmlns="http://schemas.microsoft.com/sharepoint/v3" xsi:nil="true"/>
    <TaxCatchAll xmlns="cad755b6-d270-493f-83c9-ae784197a3f5">
      <Value>183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da747fd9-7713-4bdd-a990-dce6a209c3e0</TermId>
        </TermInfo>
      </Terms>
    </ebb03eb60f1c456383d550cda2a2ac01>
    <TaxKeywordTaxHTField xmlns="cad755b6-d270-493f-83c9-ae784197a3f5">
      <Terms xmlns="http://schemas.microsoft.com/office/infopath/2007/PartnerControls"/>
    </TaxKeywordTaxHTField>
    <_ip_UnifiedCompliancePolicyProperties xmlns="http://schemas.microsoft.com/sharepoint/v3" xsi:nil="true"/>
    <_dlc_DocId xmlns="cad755b6-d270-493f-83c9-ae784197a3f5">R3PUQDZXAH7F-1506687212-12903</_dlc_DocId>
    <_dlc_DocIdUrl xmlns="cad755b6-d270-493f-83c9-ae784197a3f5">
      <Url>https://denhaag.sharepoint.com/sites/inkoop-bec-2019/_layouts/15/DocIdRedir.aspx?ID=R3PUQDZXAH7F-1506687212-12903</Url>
      <Description>R3PUQDZXAH7F-1506687212-12903</Description>
    </_dlc_DocIdUrl>
    <SharedWithUsers xmlns="cad755b6-d270-493f-83c9-ae784197a3f5">
      <UserInfo>
        <DisplayName>Marjon de Bruin</DisplayName>
        <AccountId>1242</AccountId>
        <AccountType/>
      </UserInfo>
      <UserInfo>
        <DisplayName>Robert Schaafsma</DisplayName>
        <AccountId>1064</AccountId>
        <AccountType/>
      </UserInfo>
      <UserInfo>
        <DisplayName>Rob Dijkhuizen</DisplayName>
        <AccountId>1268</AccountId>
        <AccountType/>
      </UserInfo>
      <UserInfo>
        <DisplayName>Marion Suijker</DisplayName>
        <AccountId>744</AccountId>
        <AccountType/>
      </UserInfo>
      <UserInfo>
        <DisplayName>Erik van Lohuizen</DisplayName>
        <AccountId>39</AccountId>
        <AccountType/>
      </UserInfo>
      <UserInfo>
        <DisplayName>Lianne Wijnen</DisplayName>
        <AccountId>1069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5BC409392BA36445B5D713535D4D1EE4" ma:contentTypeVersion="14" ma:contentTypeDescription="Maak een nieuw Word document." ma:contentTypeScope="" ma:versionID="0ccd7153a2f82e542c963f4adadb0e2b">
  <xsd:schema xmlns:xsd="http://www.w3.org/2001/XMLSchema" xmlns:xs="http://www.w3.org/2001/XMLSchema" xmlns:p="http://schemas.microsoft.com/office/2006/metadata/properties" xmlns:ns1="http://schemas.microsoft.com/sharepoint/v3" xmlns:ns2="cad755b6-d270-493f-83c9-ae784197a3f5" xmlns:ns3="6a312c6b-bacc-4c12-9bb1-0a0b58a54f8b" targetNamespace="http://schemas.microsoft.com/office/2006/metadata/properties" ma:root="true" ma:fieldsID="12ce61f20c8fbce5f53d12f7d9186bd6" ns1:_="" ns2:_="" ns3:_="">
    <xsd:import namespace="http://schemas.microsoft.com/sharepoint/v3"/>
    <xsd:import namespace="cad755b6-d270-493f-83c9-ae784197a3f5"/>
    <xsd:import namespace="6a312c6b-bacc-4c12-9bb1-0a0b58a54f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 " ma:default="" ma:fieldId="{ebb03eb6-0f1c-4563-83d5-50cda2a2ac01}" ma:sspId="0f84c60b-fce4-43bd-9f97-923732063525" ma:termSetId="c3ed3571-a44d-4ab6-ab11-daa1cb8e58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5f91acfc-4a1f-4b09-9200-90a9bb613d78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5f91acfc-4a1f-4b09-9200-90a9bb613d78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12c6b-bacc-4c12-9bb1-0a0b58a54f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D0544A-0E87-41F4-AE4C-555F0068E4A3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cad755b6-d270-493f-83c9-ae784197a3f5"/>
    <ds:schemaRef ds:uri="http://schemas.microsoft.com/office/2006/documentManagement/types"/>
    <ds:schemaRef ds:uri="http://schemas.microsoft.com/office/infopath/2007/PartnerControls"/>
    <ds:schemaRef ds:uri="6a312c6b-bacc-4c12-9bb1-0a0b58a54f8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12092D9-788A-4C13-BF4B-21A86FA34A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69655-209E-4068-AD6B-1030EC6FD0A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305BFC4-CF75-4D4A-B48B-851DD62016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d755b6-d270-493f-83c9-ae784197a3f5"/>
    <ds:schemaRef ds:uri="6a312c6b-bacc-4c12-9bb1-0a0b58a54f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Invulblad</vt:lpstr>
      <vt:lpstr>tariefopbouw uitzendkrachten</vt:lpstr>
    </vt:vector>
  </TitlesOfParts>
  <Manager/>
  <Company>Gemeente Den Haag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Lohuizen</dc:creator>
  <cp:keywords/>
  <dc:description/>
  <cp:lastModifiedBy>Anouk Vendelbosch</cp:lastModifiedBy>
  <cp:revision/>
  <dcterms:created xsi:type="dcterms:W3CDTF">2022-08-22T08:58:10Z</dcterms:created>
  <dcterms:modified xsi:type="dcterms:W3CDTF">2022-10-19T15:47:33Z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0x0101008696D14171FA4CED8F032AD334D7A9EF005BC409392BA36445B5D713535D4D1EE4</vt:lpwstr>
  </property>
  <property fmtid="{D5CDD505-2E9C-101B-9397-08002B2CF9AE}" pid="3" name="_dlc_DocIdItemGuid">
    <vt:lpwstr>903033ce-5d30-47db-891f-8961e6e9eb8d</vt:lpwstr>
  </property>
  <property fmtid="{D5CDD505-2E9C-101B-9397-08002B2CF9AE}" pid="4" name="TaxKeyword">
    <vt:lpwstr/>
  </property>
  <property fmtid="{D5CDD505-2E9C-101B-9397-08002B2CF9AE}" pid="5" name="Documentsoort">
    <vt:lpwstr/>
  </property>
  <property fmtid="{D5CDD505-2E9C-101B-9397-08002B2CF9AE}" pid="6" name="Teamtrefwoorden">
    <vt:lpwstr>183;#4.1 Inschrijvingsfase - Publicatie Tenderned|da747fd9-7713-4bdd-a990-dce6a209c3e0</vt:lpwstr>
  </property>
  <property fmtid="{D5CDD505-2E9C-101B-9397-08002B2CF9AE}" pid="7" name="iadc89b14e6f46d3bf0676593dca1557">
    <vt:lpwstr/>
  </property>
  <property fmtid="{D5CDD505-2E9C-101B-9397-08002B2CF9AE}" pid="8" name="Dossiertype">
    <vt:lpwstr/>
  </property>
</Properties>
</file>