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Inhuur medisch personeel GGD\TenderNed documenten\"/>
    </mc:Choice>
  </mc:AlternateContent>
  <xr:revisionPtr revIDLastSave="0" documentId="8_{AEEA01D7-5143-481F-A501-947276BCAFDC}" xr6:coauthVersionLast="47" xr6:coauthVersionMax="47" xr10:uidLastSave="{00000000-0000-0000-0000-000000000000}"/>
  <bookViews>
    <workbookView xWindow="-110" yWindow="-110" windowWidth="19420" windowHeight="10420" activeTab="1" xr2:uid="{43A83826-AAA9-48FB-AA1E-2D2A5DC8C17F}"/>
  </bookViews>
  <sheets>
    <sheet name="Voorblad" sheetId="1" r:id="rId1"/>
    <sheet name="Tarief opbouw uitzendkrachten" sheetId="3" r:id="rId2"/>
    <sheet name="Invulblad" sheetId="2" r:id="rId3"/>
  </sheets>
  <definedNames>
    <definedName name="_Int_U0aKHo8b" localSheetId="2">Invulblad!$A$8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2" l="1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3" i="2"/>
  <c r="E18" i="2" l="1"/>
  <c r="J3" i="2" l="1"/>
  <c r="J4" i="2" l="1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 l="1"/>
  <c r="B20" i="2" l="1"/>
  <c r="B22" i="1" s="1"/>
</calcChain>
</file>

<file path=xl/sharedStrings.xml><?xml version="1.0" encoding="utf-8"?>
<sst xmlns="http://schemas.openxmlformats.org/spreadsheetml/2006/main" count="84" uniqueCount="67">
  <si>
    <t>Bijlage -- Prijzenblad: Perceel 3 Testen en Vaccineren</t>
  </si>
  <si>
    <t>Voorblad</t>
  </si>
  <si>
    <t>Alle lichtblauwe velden met betrekking tot de algemene gegevens in dit voorblad dienen door Inschrijver te worden ingevuld</t>
  </si>
  <si>
    <t>Overzicht inschrijving</t>
  </si>
  <si>
    <t>Bedrijfsnaam inschrijver</t>
  </si>
  <si>
    <t>Naam ondertekenaar</t>
  </si>
  <si>
    <t>Functie</t>
  </si>
  <si>
    <t>Adres</t>
  </si>
  <si>
    <t>Postcode - plaats</t>
  </si>
  <si>
    <t>KvK nummer</t>
  </si>
  <si>
    <t xml:space="preserve">Contactpersoon </t>
  </si>
  <si>
    <t>Tel. contactpersoon</t>
  </si>
  <si>
    <t>E-mail contactpersoon</t>
  </si>
  <si>
    <t>Inschrijfprijs exclusief BTW</t>
  </si>
  <si>
    <t xml:space="preserve">Minimum uurtarief </t>
  </si>
  <si>
    <t>Aantal uren jan t/m juli 2022*</t>
  </si>
  <si>
    <t>Subtotaal indicatieve uren x uurtarief</t>
  </si>
  <si>
    <t>Arts/Medisch Coördinator Testen (S12)</t>
  </si>
  <si>
    <t>Teststraat coördinator/ Locatieverantwoordelijke (S08)</t>
  </si>
  <si>
    <t>Bemonsteraar teststraat (S06)</t>
  </si>
  <si>
    <t>Arts/Medisch Coördinator Vaccineren (S12)</t>
  </si>
  <si>
    <t>Locatie verantwoordelijke (S10)</t>
  </si>
  <si>
    <t>Vaccincoördinator (S11)</t>
  </si>
  <si>
    <t>BIG geregistreerd verpleegkundige Medische Desk (S09)</t>
  </si>
  <si>
    <t>Arts medische desk (S11)</t>
  </si>
  <si>
    <t>Vaccineerder (S08)</t>
  </si>
  <si>
    <t>Vaccinvoorbereider (Optrekker) (S08)</t>
  </si>
  <si>
    <t>Admin vaccineren (S06)</t>
  </si>
  <si>
    <t>Superadmin Vaccineren (S07)</t>
  </si>
  <si>
    <t>Host (S06)</t>
  </si>
  <si>
    <t>Vaccinatieplanner (S09)</t>
  </si>
  <si>
    <t>Medewerker Expertise- en Contactcentrum (S06)</t>
  </si>
  <si>
    <t>* Het aantal uren per jaar is slechts ter indicatie. Hieraan kunnen geen rechten worden ontleend.</t>
  </si>
  <si>
    <t>Functies perceel 3 GEDETACHEERDEN</t>
  </si>
  <si>
    <t>Functies perceel 3 UITZENDKRACHTEN</t>
  </si>
  <si>
    <t>Inschrijfprijs B</t>
  </si>
  <si>
    <t>Totale inschrijfprijs</t>
  </si>
  <si>
    <t>Bureauopslag in €</t>
  </si>
  <si>
    <t>All-in tarief (inclusief bureauopslag)</t>
  </si>
  <si>
    <t>Inschrijfprijs A</t>
  </si>
  <si>
    <t>Blauwe vakken in te vullen door inschrijver</t>
  </si>
  <si>
    <t>BASIS</t>
  </si>
  <si>
    <t>Bruto uurloon</t>
  </si>
  <si>
    <t xml:space="preserve">Wachtdagencompensatie </t>
  </si>
  <si>
    <t xml:space="preserve">Reserveringen </t>
  </si>
  <si>
    <t>Vakantiedagen</t>
  </si>
  <si>
    <t>Feestdagen</t>
  </si>
  <si>
    <t>Kortverzuim/bijz. verlof</t>
  </si>
  <si>
    <t xml:space="preserve">Vakantietoeslag </t>
  </si>
  <si>
    <t>Werkgeverslasten</t>
  </si>
  <si>
    <t>ZW aanvullend</t>
  </si>
  <si>
    <t>Pensioen</t>
  </si>
  <si>
    <t>Scholing</t>
  </si>
  <si>
    <t>Sociaal Fonds</t>
  </si>
  <si>
    <t>WW/Awf</t>
  </si>
  <si>
    <t xml:space="preserve">WAO/WIA Landelijke basispremie (Aof) </t>
  </si>
  <si>
    <t xml:space="preserve">Werkgeversbijdrage kinderopvang </t>
  </si>
  <si>
    <t>ZW Gedifferentieerde premie (onderdeel Werkhervattingskas)</t>
  </si>
  <si>
    <t>WGA Gedifferentieerde premie (onderdeel Werkhervattingskas)</t>
  </si>
  <si>
    <t>Zvw</t>
  </si>
  <si>
    <t>Transitievergoeding incl. soc. lasten</t>
  </si>
  <si>
    <t>Overige directe kosten</t>
  </si>
  <si>
    <t>OPSLAG</t>
  </si>
  <si>
    <t>Overig</t>
  </si>
  <si>
    <t>leegloop</t>
  </si>
  <si>
    <t xml:space="preserve">ZW (WULBZ) </t>
  </si>
  <si>
    <t>Nominale bureaumarge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</si>
</sst>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6" x14ac:knownFonts="1">
    <font>
      <sz val="11"/>
      <color theme="1"/>
      <name val="Calibri"/>
      <family val="2"/>
      <scheme val="minor"/>
    </font>
    <font>
      <b/>
      <sz val="14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8"/>
      <color theme="1"/>
      <name val="Verdana"/>
      <family val="2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2" fillId="0" borderId="0" applyFont="0" applyFill="0" applyBorder="0" applyAlignment="0" applyProtection="0"/>
  </cellStyleXfs>
  <cellXfs count="53">
    <xf numFmtId="0" fontId="0" fillId="0" borderId="0" xfId="0"/>
    <xf numFmtId="0" fontId="0" fillId="5" borderId="0" xfId="0" applyFill="1" applyProtection="1"/>
    <xf numFmtId="0" fontId="2" fillId="5" borderId="0" xfId="0" applyFont="1" applyFill="1" applyProtection="1"/>
    <xf numFmtId="0" fontId="3" fillId="5" borderId="0" xfId="0" applyFont="1" applyFill="1" applyProtection="1"/>
    <xf numFmtId="0" fontId="4" fillId="5" borderId="0" xfId="0" applyFont="1" applyFill="1" applyProtection="1"/>
    <xf numFmtId="0" fontId="5" fillId="5" borderId="0" xfId="0" applyFont="1" applyFill="1" applyProtection="1"/>
    <xf numFmtId="0" fontId="6" fillId="5" borderId="0" xfId="0" applyFont="1" applyFill="1" applyProtection="1"/>
    <xf numFmtId="0" fontId="6" fillId="5" borderId="0" xfId="0" applyFont="1" applyFill="1" applyAlignment="1" applyProtection="1">
      <alignment horizontal="left" vertical="top"/>
    </xf>
    <xf numFmtId="164" fontId="4" fillId="4" borderId="1" xfId="0" applyNumberFormat="1" applyFont="1" applyFill="1" applyBorder="1" applyProtection="1"/>
    <xf numFmtId="0" fontId="4" fillId="5" borderId="2" xfId="0" applyFont="1" applyFill="1" applyBorder="1" applyProtection="1"/>
    <xf numFmtId="0" fontId="5" fillId="6" borderId="1" xfId="0" applyFont="1" applyFill="1" applyBorder="1" applyProtection="1">
      <protection locked="0"/>
    </xf>
    <xf numFmtId="0" fontId="5" fillId="6" borderId="1" xfId="0" applyFont="1" applyFill="1" applyBorder="1" applyAlignment="1" applyProtection="1">
      <alignment horizontal="left"/>
      <protection locked="0"/>
    </xf>
    <xf numFmtId="164" fontId="0" fillId="5" borderId="0" xfId="0" applyNumberFormat="1" applyFill="1" applyAlignment="1" applyProtection="1">
      <alignment horizontal="center" vertical="center" wrapText="1"/>
    </xf>
    <xf numFmtId="0" fontId="0" fillId="5" borderId="0" xfId="0" applyFill="1" applyAlignment="1" applyProtection="1">
      <alignment horizontal="center" vertical="center"/>
    </xf>
    <xf numFmtId="164" fontId="0" fillId="5" borderId="0" xfId="0" applyNumberFormat="1" applyFill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 wrapText="1"/>
    </xf>
    <xf numFmtId="164" fontId="8" fillId="5" borderId="1" xfId="0" applyNumberFormat="1" applyFont="1" applyFill="1" applyBorder="1" applyAlignment="1" applyProtection="1">
      <alignment horizontal="center" vertical="center" wrapText="1"/>
    </xf>
    <xf numFmtId="0" fontId="8" fillId="5" borderId="0" xfId="0" applyFont="1" applyFill="1" applyAlignment="1" applyProtection="1">
      <alignment vertical="center"/>
    </xf>
    <xf numFmtId="0" fontId="8" fillId="5" borderId="1" xfId="0" applyFont="1" applyFill="1" applyBorder="1" applyAlignment="1" applyProtection="1">
      <alignment vertical="center" wrapText="1"/>
    </xf>
    <xf numFmtId="0" fontId="11" fillId="5" borderId="1" xfId="0" applyFont="1" applyFill="1" applyBorder="1" applyAlignment="1" applyProtection="1">
      <alignment vertical="center" wrapText="1"/>
    </xf>
    <xf numFmtId="164" fontId="0" fillId="5" borderId="1" xfId="0" applyNumberFormat="1" applyFill="1" applyBorder="1" applyAlignment="1" applyProtection="1">
      <alignment horizontal="center" vertical="center" wrapText="1"/>
    </xf>
    <xf numFmtId="0" fontId="0" fillId="5" borderId="1" xfId="0" applyFill="1" applyBorder="1" applyAlignment="1" applyProtection="1">
      <alignment horizontal="center" vertical="center"/>
    </xf>
    <xf numFmtId="164" fontId="0" fillId="5" borderId="1" xfId="0" applyNumberFormat="1" applyFill="1" applyBorder="1" applyAlignment="1" applyProtection="1">
      <alignment horizontal="center" vertical="center"/>
    </xf>
    <xf numFmtId="0" fontId="9" fillId="5" borderId="0" xfId="0" applyFont="1" applyFill="1" applyAlignment="1" applyProtection="1">
      <alignment vertical="center" wrapText="1"/>
    </xf>
    <xf numFmtId="164" fontId="10" fillId="5" borderId="0" xfId="0" applyNumberFormat="1" applyFont="1" applyFill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left" vertical="center" indent="1"/>
    </xf>
    <xf numFmtId="164" fontId="10" fillId="3" borderId="1" xfId="0" applyNumberFormat="1" applyFont="1" applyFill="1" applyBorder="1" applyAlignment="1" applyProtection="1">
      <alignment horizontal="left" vertical="center" indent="1"/>
    </xf>
    <xf numFmtId="164" fontId="10" fillId="3" borderId="1" xfId="0" applyNumberFormat="1" applyFont="1" applyFill="1" applyBorder="1" applyAlignment="1" applyProtection="1">
      <alignment horizontal="center" vertical="center"/>
    </xf>
    <xf numFmtId="0" fontId="10" fillId="5" borderId="0" xfId="0" applyFont="1" applyFill="1" applyProtection="1"/>
    <xf numFmtId="164" fontId="10" fillId="3" borderId="1" xfId="0" applyNumberFormat="1" applyFont="1" applyFill="1" applyBorder="1" applyAlignment="1" applyProtection="1">
      <alignment horizontal="left" vertical="center"/>
    </xf>
    <xf numFmtId="0" fontId="7" fillId="5" borderId="0" xfId="0" applyFont="1" applyFill="1" applyAlignment="1" applyProtection="1">
      <alignment vertical="center" wrapText="1"/>
    </xf>
    <xf numFmtId="164" fontId="0" fillId="2" borderId="1" xfId="0" applyNumberFormat="1" applyFill="1" applyBorder="1" applyAlignment="1" applyProtection="1">
      <alignment vertical="center"/>
    </xf>
    <xf numFmtId="0" fontId="0" fillId="5" borderId="1" xfId="0" applyFill="1" applyBorder="1" applyAlignment="1" applyProtection="1">
      <alignment horizontal="left" vertical="center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3" fillId="5" borderId="1" xfId="0" applyFont="1" applyFill="1" applyBorder="1" applyAlignment="1">
      <alignment wrapText="1"/>
    </xf>
    <xf numFmtId="10" fontId="14" fillId="5" borderId="3" xfId="0" applyNumberFormat="1" applyFont="1" applyFill="1" applyBorder="1" applyAlignment="1">
      <alignment horizontal="center" wrapText="1"/>
    </xf>
    <xf numFmtId="10" fontId="14" fillId="5" borderId="1" xfId="0" applyNumberFormat="1" applyFont="1" applyFill="1" applyBorder="1" applyAlignment="1">
      <alignment horizontal="center" wrapText="1"/>
    </xf>
    <xf numFmtId="10" fontId="14" fillId="7" borderId="3" xfId="0" applyNumberFormat="1" applyFont="1" applyFill="1" applyBorder="1" applyAlignment="1" applyProtection="1">
      <alignment horizontal="center" wrapText="1"/>
      <protection locked="0"/>
    </xf>
    <xf numFmtId="10" fontId="14" fillId="0" borderId="1" xfId="0" applyNumberFormat="1" applyFont="1" applyBorder="1" applyAlignment="1">
      <alignment horizontal="center" wrapText="1"/>
    </xf>
    <xf numFmtId="0" fontId="14" fillId="5" borderId="1" xfId="0" applyFont="1" applyFill="1" applyBorder="1" applyAlignment="1">
      <alignment horizontal="right" wrapText="1"/>
    </xf>
    <xf numFmtId="10" fontId="14" fillId="0" borderId="3" xfId="0" applyNumberFormat="1" applyFont="1" applyBorder="1" applyAlignment="1">
      <alignment horizontal="center" wrapText="1"/>
    </xf>
    <xf numFmtId="0" fontId="14" fillId="5" borderId="1" xfId="0" applyFont="1" applyFill="1" applyBorder="1" applyAlignment="1">
      <alignment wrapText="1"/>
    </xf>
    <xf numFmtId="0" fontId="14" fillId="5" borderId="4" xfId="0" applyFont="1" applyFill="1" applyBorder="1"/>
    <xf numFmtId="10" fontId="14" fillId="7" borderId="5" xfId="0" applyNumberFormat="1" applyFont="1" applyFill="1" applyBorder="1" applyAlignment="1" applyProtection="1">
      <alignment horizontal="center" wrapText="1"/>
      <protection locked="0"/>
    </xf>
    <xf numFmtId="0" fontId="14" fillId="5" borderId="1" xfId="0" applyFont="1" applyFill="1" applyBorder="1"/>
    <xf numFmtId="0" fontId="14" fillId="0" borderId="4" xfId="0" applyFont="1" applyBorder="1" applyAlignment="1">
      <alignment vertical="center"/>
    </xf>
    <xf numFmtId="0" fontId="15" fillId="5" borderId="1" xfId="0" applyFont="1" applyFill="1" applyBorder="1" applyAlignment="1">
      <alignment wrapText="1"/>
    </xf>
    <xf numFmtId="10" fontId="15" fillId="7" borderId="3" xfId="0" applyNumberFormat="1" applyFont="1" applyFill="1" applyBorder="1" applyAlignment="1" applyProtection="1">
      <alignment horizontal="center" wrapText="1"/>
      <protection locked="0"/>
    </xf>
    <xf numFmtId="10" fontId="15" fillId="0" borderId="1" xfId="0" applyNumberFormat="1" applyFont="1" applyBorder="1" applyAlignment="1">
      <alignment horizontal="center" wrapText="1"/>
    </xf>
    <xf numFmtId="0" fontId="14" fillId="5" borderId="0" xfId="0" applyFont="1" applyFill="1" applyAlignment="1">
      <alignment wrapText="1"/>
    </xf>
    <xf numFmtId="10" fontId="14" fillId="5" borderId="0" xfId="0" applyNumberFormat="1" applyFont="1" applyFill="1" applyAlignment="1">
      <alignment horizontal="center" wrapText="1"/>
    </xf>
    <xf numFmtId="44" fontId="14" fillId="7" borderId="3" xfId="1" applyFont="1" applyFill="1" applyBorder="1" applyAlignment="1" applyProtection="1">
      <alignment horizontal="center" wrapText="1"/>
      <protection locked="0"/>
    </xf>
    <xf numFmtId="0" fontId="1" fillId="5" borderId="0" xfId="0" applyFont="1" applyFill="1" applyAlignment="1" applyProtection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83F5B-E403-4E4E-A6C1-C264292DA8CC}">
  <dimension ref="A1:C22"/>
  <sheetViews>
    <sheetView topLeftCell="A4" workbookViewId="0">
      <selection activeCell="B15" sqref="B15:B18"/>
    </sheetView>
  </sheetViews>
  <sheetFormatPr defaultColWidth="8.90625" defaultRowHeight="14.5" x14ac:dyDescent="0.35"/>
  <cols>
    <col min="1" max="1" width="43.1796875" style="1" customWidth="1"/>
    <col min="2" max="2" width="39.54296875" style="1" customWidth="1"/>
    <col min="3" max="16384" width="8.90625" style="1"/>
  </cols>
  <sheetData>
    <row r="1" spans="1:3" ht="18" x14ac:dyDescent="0.4">
      <c r="A1" s="52" t="s">
        <v>0</v>
      </c>
      <c r="B1" s="52"/>
      <c r="C1" s="52"/>
    </row>
    <row r="2" spans="1:3" ht="15.5" x14ac:dyDescent="0.35">
      <c r="A2" s="2" t="s">
        <v>1</v>
      </c>
      <c r="B2" s="3"/>
      <c r="C2" s="3"/>
    </row>
    <row r="3" spans="1:3" x14ac:dyDescent="0.35">
      <c r="A3" s="4"/>
      <c r="B3" s="3"/>
      <c r="C3" s="3"/>
    </row>
    <row r="4" spans="1:3" x14ac:dyDescent="0.35">
      <c r="A4" s="5" t="s">
        <v>2</v>
      </c>
      <c r="B4" s="5"/>
      <c r="C4" s="5"/>
    </row>
    <row r="5" spans="1:3" x14ac:dyDescent="0.35">
      <c r="A5" s="5"/>
      <c r="B5" s="5"/>
      <c r="C5" s="5"/>
    </row>
    <row r="6" spans="1:3" x14ac:dyDescent="0.35">
      <c r="A6" s="5"/>
      <c r="B6" s="5"/>
      <c r="C6" s="5"/>
    </row>
    <row r="7" spans="1:3" x14ac:dyDescent="0.35">
      <c r="A7" s="6" t="s">
        <v>3</v>
      </c>
      <c r="B7" s="10"/>
      <c r="C7" s="5"/>
    </row>
    <row r="8" spans="1:3" x14ac:dyDescent="0.35">
      <c r="A8" s="5" t="s">
        <v>4</v>
      </c>
      <c r="B8" s="11"/>
      <c r="C8" s="5"/>
    </row>
    <row r="9" spans="1:3" x14ac:dyDescent="0.35">
      <c r="A9" s="5" t="s">
        <v>5</v>
      </c>
      <c r="B9" s="11"/>
      <c r="C9" s="5"/>
    </row>
    <row r="10" spans="1:3" x14ac:dyDescent="0.35">
      <c r="A10" s="5" t="s">
        <v>6</v>
      </c>
      <c r="B10" s="11"/>
      <c r="C10" s="5"/>
    </row>
    <row r="11" spans="1:3" x14ac:dyDescent="0.35">
      <c r="A11" s="5" t="s">
        <v>7</v>
      </c>
      <c r="B11" s="11"/>
      <c r="C11" s="5"/>
    </row>
    <row r="12" spans="1:3" x14ac:dyDescent="0.35">
      <c r="A12" s="5" t="s">
        <v>8</v>
      </c>
      <c r="B12" s="11"/>
      <c r="C12" s="5"/>
    </row>
    <row r="13" spans="1:3" x14ac:dyDescent="0.35">
      <c r="A13" s="5"/>
      <c r="B13" s="5"/>
      <c r="C13" s="5"/>
    </row>
    <row r="14" spans="1:3" x14ac:dyDescent="0.35">
      <c r="A14" s="5"/>
      <c r="B14" s="5"/>
      <c r="C14" s="5"/>
    </row>
    <row r="15" spans="1:3" x14ac:dyDescent="0.35">
      <c r="A15" s="5" t="s">
        <v>9</v>
      </c>
      <c r="B15" s="10"/>
      <c r="C15" s="5"/>
    </row>
    <row r="16" spans="1:3" x14ac:dyDescent="0.35">
      <c r="A16" s="5" t="s">
        <v>10</v>
      </c>
      <c r="B16" s="10"/>
      <c r="C16" s="5"/>
    </row>
    <row r="17" spans="1:3" x14ac:dyDescent="0.35">
      <c r="A17" s="5" t="s">
        <v>11</v>
      </c>
      <c r="B17" s="10"/>
      <c r="C17" s="5"/>
    </row>
    <row r="18" spans="1:3" x14ac:dyDescent="0.35">
      <c r="A18" s="5" t="s">
        <v>12</v>
      </c>
      <c r="B18" s="10"/>
      <c r="C18" s="5"/>
    </row>
    <row r="19" spans="1:3" x14ac:dyDescent="0.35">
      <c r="A19" s="7"/>
      <c r="B19" s="5"/>
      <c r="C19" s="5"/>
    </row>
    <row r="20" spans="1:3" x14ac:dyDescent="0.35">
      <c r="A20" s="7"/>
      <c r="B20" s="5"/>
      <c r="C20" s="5"/>
    </row>
    <row r="21" spans="1:3" x14ac:dyDescent="0.35">
      <c r="A21" s="3"/>
      <c r="B21" s="3"/>
      <c r="C21" s="3"/>
    </row>
    <row r="22" spans="1:3" x14ac:dyDescent="0.35">
      <c r="A22" s="4" t="s">
        <v>13</v>
      </c>
      <c r="B22" s="8">
        <f>Invulblad!B20</f>
        <v>1088150.96</v>
      </c>
      <c r="C22" s="9"/>
    </row>
  </sheetData>
  <sheetProtection algorithmName="SHA-512" hashValue="ar2tZTrDP135RZw4lmSx/6R0nY2efo0ZNbqnRv3m1p/4x0ZgN+rpJOfwQnbbyXu12yu16hsXQsJ+fvEIT0k8Cw==" saltValue="MDmZB6MST+gTw0v1aq4WyQ==" spinCount="100000" sheet="1" objects="1" scenarios="1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1341-E278-4C81-A4A0-D5E0B405E83D}">
  <dimension ref="A1:E26"/>
  <sheetViews>
    <sheetView tabSelected="1" topLeftCell="A19" workbookViewId="0">
      <selection sqref="A1:E26"/>
    </sheetView>
  </sheetViews>
  <sheetFormatPr defaultRowHeight="14.5" x14ac:dyDescent="0.35"/>
  <cols>
    <col min="3" max="3" width="28.81640625" bestFit="1" customWidth="1"/>
  </cols>
  <sheetData>
    <row r="1" spans="1:5" ht="26.5" x14ac:dyDescent="0.35">
      <c r="A1" t="s">
        <v>41</v>
      </c>
      <c r="C1" s="34" t="s">
        <v>42</v>
      </c>
      <c r="D1" s="35"/>
      <c r="E1" s="36"/>
    </row>
    <row r="2" spans="1:5" x14ac:dyDescent="0.35">
      <c r="C2" s="34" t="s">
        <v>43</v>
      </c>
      <c r="D2" s="37"/>
      <c r="E2" s="38"/>
    </row>
    <row r="3" spans="1:5" x14ac:dyDescent="0.35">
      <c r="C3" s="34" t="s">
        <v>44</v>
      </c>
      <c r="D3" s="35"/>
      <c r="E3" s="36"/>
    </row>
    <row r="4" spans="1:5" x14ac:dyDescent="0.35">
      <c r="C4" s="39" t="s">
        <v>45</v>
      </c>
      <c r="D4" s="37"/>
      <c r="E4" s="38"/>
    </row>
    <row r="5" spans="1:5" ht="26" x14ac:dyDescent="0.35">
      <c r="C5" s="39" t="s">
        <v>46</v>
      </c>
      <c r="D5" s="37"/>
      <c r="E5" s="38"/>
    </row>
    <row r="6" spans="1:5" x14ac:dyDescent="0.35">
      <c r="C6" s="39" t="s">
        <v>47</v>
      </c>
      <c r="D6" s="37"/>
      <c r="E6" s="38"/>
    </row>
    <row r="7" spans="1:5" x14ac:dyDescent="0.35">
      <c r="C7" s="34"/>
      <c r="D7" s="40"/>
      <c r="E7" s="38"/>
    </row>
    <row r="8" spans="1:5" x14ac:dyDescent="0.35">
      <c r="C8" s="41" t="s">
        <v>48</v>
      </c>
      <c r="D8" s="40"/>
      <c r="E8" s="38"/>
    </row>
    <row r="9" spans="1:5" x14ac:dyDescent="0.35">
      <c r="C9" s="34" t="s">
        <v>49</v>
      </c>
      <c r="D9" s="35"/>
      <c r="E9" s="36"/>
    </row>
    <row r="10" spans="1:5" x14ac:dyDescent="0.35">
      <c r="C10" s="41" t="s">
        <v>50</v>
      </c>
      <c r="D10" s="37"/>
      <c r="E10" s="38"/>
    </row>
    <row r="11" spans="1:5" x14ac:dyDescent="0.35">
      <c r="C11" s="42" t="s">
        <v>51</v>
      </c>
      <c r="D11" s="43"/>
      <c r="E11" s="38"/>
    </row>
    <row r="12" spans="1:5" x14ac:dyDescent="0.35">
      <c r="C12" s="44" t="s">
        <v>52</v>
      </c>
      <c r="D12" s="37"/>
      <c r="E12" s="38"/>
    </row>
    <row r="13" spans="1:5" x14ac:dyDescent="0.35">
      <c r="C13" s="44" t="s">
        <v>53</v>
      </c>
      <c r="D13" s="37"/>
      <c r="E13" s="38"/>
    </row>
    <row r="14" spans="1:5" x14ac:dyDescent="0.35">
      <c r="C14" s="41" t="s">
        <v>54</v>
      </c>
      <c r="D14" s="37"/>
      <c r="E14" s="38"/>
    </row>
    <row r="15" spans="1:5" ht="26" x14ac:dyDescent="0.35">
      <c r="C15" s="41" t="s">
        <v>55</v>
      </c>
      <c r="D15" s="37"/>
      <c r="E15" s="38"/>
    </row>
    <row r="16" spans="1:5" x14ac:dyDescent="0.35">
      <c r="C16" s="45" t="s">
        <v>56</v>
      </c>
      <c r="D16" s="37"/>
      <c r="E16" s="38"/>
    </row>
    <row r="17" spans="1:5" ht="26" x14ac:dyDescent="0.35">
      <c r="C17" s="41" t="s">
        <v>57</v>
      </c>
      <c r="D17" s="37"/>
      <c r="E17" s="38"/>
    </row>
    <row r="18" spans="1:5" ht="26" x14ac:dyDescent="0.35">
      <c r="C18" s="41" t="s">
        <v>58</v>
      </c>
      <c r="D18" s="37"/>
      <c r="E18" s="38"/>
    </row>
    <row r="19" spans="1:5" x14ac:dyDescent="0.35">
      <c r="C19" s="41" t="s">
        <v>59</v>
      </c>
      <c r="D19" s="37"/>
      <c r="E19" s="38"/>
    </row>
    <row r="20" spans="1:5" ht="26" x14ac:dyDescent="0.35">
      <c r="C20" s="46" t="s">
        <v>60</v>
      </c>
      <c r="D20" s="47"/>
      <c r="E20" s="48"/>
    </row>
    <row r="21" spans="1:5" x14ac:dyDescent="0.35">
      <c r="C21" s="41" t="s">
        <v>61</v>
      </c>
      <c r="D21" s="37"/>
      <c r="E21" s="38"/>
    </row>
    <row r="22" spans="1:5" x14ac:dyDescent="0.35">
      <c r="C22" s="49"/>
      <c r="D22" s="50"/>
      <c r="E22" s="50"/>
    </row>
    <row r="23" spans="1:5" x14ac:dyDescent="0.35">
      <c r="A23" t="s">
        <v>62</v>
      </c>
      <c r="C23" s="34" t="s">
        <v>63</v>
      </c>
      <c r="D23" s="35"/>
      <c r="E23" s="36"/>
    </row>
    <row r="24" spans="1:5" x14ac:dyDescent="0.35">
      <c r="C24" s="41" t="s">
        <v>64</v>
      </c>
      <c r="D24" s="37"/>
      <c r="E24" s="38"/>
    </row>
    <row r="25" spans="1:5" x14ac:dyDescent="0.35">
      <c r="C25" s="46" t="s">
        <v>65</v>
      </c>
      <c r="D25" s="47"/>
      <c r="E25" s="48"/>
    </row>
    <row r="26" spans="1:5" x14ac:dyDescent="0.35">
      <c r="C26" s="34" t="s">
        <v>66</v>
      </c>
      <c r="D26" s="51"/>
      <c r="E26" s="3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1F6E1-7614-4136-9458-18509C5DFF51}">
  <dimension ref="A1:J25"/>
  <sheetViews>
    <sheetView zoomScale="80" zoomScaleNormal="80" workbookViewId="0">
      <selection activeCell="L4" sqref="L4"/>
    </sheetView>
  </sheetViews>
  <sheetFormatPr defaultColWidth="8.90625" defaultRowHeight="14.5" x14ac:dyDescent="0.35"/>
  <cols>
    <col min="1" max="1" width="27.6328125" style="1" customWidth="1"/>
    <col min="2" max="2" width="22.90625" style="12" customWidth="1"/>
    <col min="3" max="3" width="14.453125" style="13" customWidth="1"/>
    <col min="4" max="4" width="16.54296875" style="14" customWidth="1"/>
    <col min="5" max="5" width="24.453125" style="14" customWidth="1"/>
    <col min="6" max="6" width="8.90625" style="1"/>
    <col min="7" max="7" width="33.36328125" style="1" customWidth="1"/>
    <col min="8" max="8" width="13.08984375" style="1" customWidth="1"/>
    <col min="9" max="9" width="14.81640625" style="1" customWidth="1"/>
    <col min="10" max="10" width="31.1796875" style="14" customWidth="1"/>
    <col min="11" max="16384" width="8.90625" style="1"/>
  </cols>
  <sheetData>
    <row r="1" spans="1:10" ht="35" customHeight="1" x14ac:dyDescent="0.35"/>
    <row r="2" spans="1:10" s="17" customFormat="1" ht="41.4" customHeight="1" x14ac:dyDescent="0.35">
      <c r="A2" s="15" t="s">
        <v>34</v>
      </c>
      <c r="B2" s="16" t="s">
        <v>14</v>
      </c>
      <c r="C2" s="15" t="s">
        <v>15</v>
      </c>
      <c r="D2" s="16" t="s">
        <v>37</v>
      </c>
      <c r="E2" s="16" t="s">
        <v>16</v>
      </c>
      <c r="G2" s="15" t="s">
        <v>33</v>
      </c>
      <c r="H2" s="15" t="s">
        <v>15</v>
      </c>
      <c r="I2" s="18" t="s">
        <v>38</v>
      </c>
      <c r="J2" s="16" t="s">
        <v>16</v>
      </c>
    </row>
    <row r="3" spans="1:10" ht="35" customHeight="1" x14ac:dyDescent="0.35">
      <c r="A3" s="19" t="s">
        <v>17</v>
      </c>
      <c r="B3" s="20">
        <v>28.51</v>
      </c>
      <c r="C3" s="21">
        <v>160</v>
      </c>
      <c r="D3" s="33"/>
      <c r="E3" s="22">
        <f>(B3+D3)*C3</f>
        <v>4561.6000000000004</v>
      </c>
      <c r="G3" s="19" t="s">
        <v>17</v>
      </c>
      <c r="H3" s="21">
        <v>40</v>
      </c>
      <c r="I3" s="33"/>
      <c r="J3" s="22">
        <f t="shared" ref="J3:J17" si="0">H3*I3</f>
        <v>0</v>
      </c>
    </row>
    <row r="4" spans="1:10" ht="35" customHeight="1" x14ac:dyDescent="0.35">
      <c r="A4" s="19" t="s">
        <v>18</v>
      </c>
      <c r="B4" s="20">
        <v>16.54</v>
      </c>
      <c r="C4" s="21">
        <v>2954</v>
      </c>
      <c r="D4" s="33"/>
      <c r="E4" s="22">
        <f t="shared" ref="E4:E17" si="1">(B4+D4)*C4</f>
        <v>48859.159999999996</v>
      </c>
      <c r="G4" s="19" t="s">
        <v>18</v>
      </c>
      <c r="H4" s="21">
        <v>738</v>
      </c>
      <c r="I4" s="33"/>
      <c r="J4" s="22">
        <f t="shared" si="0"/>
        <v>0</v>
      </c>
    </row>
    <row r="5" spans="1:10" ht="35" customHeight="1" x14ac:dyDescent="0.35">
      <c r="A5" s="19" t="s">
        <v>19</v>
      </c>
      <c r="B5" s="20">
        <v>14</v>
      </c>
      <c r="C5" s="21">
        <v>6704</v>
      </c>
      <c r="D5" s="33"/>
      <c r="E5" s="22">
        <f t="shared" si="1"/>
        <v>93856</v>
      </c>
      <c r="G5" s="19" t="s">
        <v>19</v>
      </c>
      <c r="H5" s="21">
        <v>1676</v>
      </c>
      <c r="I5" s="33"/>
      <c r="J5" s="22">
        <f t="shared" si="0"/>
        <v>0</v>
      </c>
    </row>
    <row r="6" spans="1:10" ht="35" customHeight="1" x14ac:dyDescent="0.35">
      <c r="A6" s="19" t="s">
        <v>20</v>
      </c>
      <c r="B6" s="20">
        <v>28.51</v>
      </c>
      <c r="C6" s="21">
        <v>2342</v>
      </c>
      <c r="D6" s="33"/>
      <c r="E6" s="22">
        <f t="shared" si="1"/>
        <v>66770.42</v>
      </c>
      <c r="G6" s="19" t="s">
        <v>20</v>
      </c>
      <c r="H6" s="21">
        <v>586</v>
      </c>
      <c r="I6" s="33"/>
      <c r="J6" s="22">
        <f t="shared" si="0"/>
        <v>0</v>
      </c>
    </row>
    <row r="7" spans="1:10" ht="35" customHeight="1" x14ac:dyDescent="0.35">
      <c r="A7" s="19" t="s">
        <v>21</v>
      </c>
      <c r="B7" s="20">
        <v>19.809999999999999</v>
      </c>
      <c r="C7" s="21">
        <v>2954</v>
      </c>
      <c r="D7" s="33"/>
      <c r="E7" s="22">
        <f t="shared" si="1"/>
        <v>58518.74</v>
      </c>
      <c r="G7" s="19" t="s">
        <v>21</v>
      </c>
      <c r="H7" s="21">
        <v>738</v>
      </c>
      <c r="I7" s="33"/>
      <c r="J7" s="22">
        <f t="shared" si="0"/>
        <v>0</v>
      </c>
    </row>
    <row r="8" spans="1:10" ht="35" customHeight="1" x14ac:dyDescent="0.35">
      <c r="A8" s="19" t="s">
        <v>22</v>
      </c>
      <c r="B8" s="20">
        <v>23.72</v>
      </c>
      <c r="C8" s="21">
        <v>4941</v>
      </c>
      <c r="D8" s="33"/>
      <c r="E8" s="22">
        <f t="shared" si="1"/>
        <v>117200.51999999999</v>
      </c>
      <c r="G8" s="19" t="s">
        <v>22</v>
      </c>
      <c r="H8" s="21">
        <v>1235</v>
      </c>
      <c r="I8" s="33"/>
      <c r="J8" s="22">
        <f t="shared" si="0"/>
        <v>0</v>
      </c>
    </row>
    <row r="9" spans="1:10" ht="35" customHeight="1" x14ac:dyDescent="0.35">
      <c r="A9" s="19" t="s">
        <v>23</v>
      </c>
      <c r="B9" s="20">
        <v>18.37</v>
      </c>
      <c r="C9" s="21">
        <v>160</v>
      </c>
      <c r="D9" s="33"/>
      <c r="E9" s="22">
        <f t="shared" si="1"/>
        <v>2939.2000000000003</v>
      </c>
      <c r="G9" s="19" t="s">
        <v>23</v>
      </c>
      <c r="H9" s="21">
        <v>40</v>
      </c>
      <c r="I9" s="33"/>
      <c r="J9" s="22">
        <f t="shared" si="0"/>
        <v>0</v>
      </c>
    </row>
    <row r="10" spans="1:10" ht="35" customHeight="1" x14ac:dyDescent="0.35">
      <c r="A10" s="19" t="s">
        <v>24</v>
      </c>
      <c r="B10" s="20">
        <v>23.72</v>
      </c>
      <c r="C10" s="21">
        <v>2386</v>
      </c>
      <c r="D10" s="33"/>
      <c r="E10" s="22">
        <f t="shared" si="1"/>
        <v>56595.92</v>
      </c>
      <c r="G10" s="19" t="s">
        <v>24</v>
      </c>
      <c r="H10" s="21">
        <v>596</v>
      </c>
      <c r="I10" s="33"/>
      <c r="J10" s="22">
        <f t="shared" si="0"/>
        <v>0</v>
      </c>
    </row>
    <row r="11" spans="1:10" ht="35" customHeight="1" x14ac:dyDescent="0.35">
      <c r="A11" s="19" t="s">
        <v>25</v>
      </c>
      <c r="B11" s="20">
        <v>16.54</v>
      </c>
      <c r="C11" s="21">
        <v>18528</v>
      </c>
      <c r="D11" s="33"/>
      <c r="E11" s="22">
        <f t="shared" si="1"/>
        <v>306453.12</v>
      </c>
      <c r="G11" s="19" t="s">
        <v>25</v>
      </c>
      <c r="H11" s="21">
        <v>4632</v>
      </c>
      <c r="I11" s="33"/>
      <c r="J11" s="22">
        <f t="shared" si="0"/>
        <v>0</v>
      </c>
    </row>
    <row r="12" spans="1:10" ht="35" customHeight="1" x14ac:dyDescent="0.35">
      <c r="A12" s="19" t="s">
        <v>26</v>
      </c>
      <c r="B12" s="20">
        <v>16.54</v>
      </c>
      <c r="C12" s="21">
        <v>6202</v>
      </c>
      <c r="D12" s="33"/>
      <c r="E12" s="22">
        <f t="shared" si="1"/>
        <v>102581.08</v>
      </c>
      <c r="G12" s="19" t="s">
        <v>26</v>
      </c>
      <c r="H12" s="21">
        <v>1550</v>
      </c>
      <c r="I12" s="33"/>
      <c r="J12" s="22">
        <f t="shared" si="0"/>
        <v>0</v>
      </c>
    </row>
    <row r="13" spans="1:10" ht="35" customHeight="1" x14ac:dyDescent="0.35">
      <c r="A13" s="19" t="s">
        <v>27</v>
      </c>
      <c r="B13" s="20">
        <v>14</v>
      </c>
      <c r="C13" s="21">
        <v>2490</v>
      </c>
      <c r="D13" s="33"/>
      <c r="E13" s="22">
        <f t="shared" si="1"/>
        <v>34860</v>
      </c>
      <c r="G13" s="19" t="s">
        <v>27</v>
      </c>
      <c r="H13" s="21">
        <v>622</v>
      </c>
      <c r="I13" s="33"/>
      <c r="J13" s="22">
        <f t="shared" si="0"/>
        <v>0</v>
      </c>
    </row>
    <row r="14" spans="1:10" ht="35" customHeight="1" x14ac:dyDescent="0.35">
      <c r="A14" s="19" t="s">
        <v>28</v>
      </c>
      <c r="B14" s="20">
        <v>14.46</v>
      </c>
      <c r="C14" s="21">
        <v>6100</v>
      </c>
      <c r="D14" s="33"/>
      <c r="E14" s="22">
        <f t="shared" si="1"/>
        <v>88206</v>
      </c>
      <c r="G14" s="19" t="s">
        <v>28</v>
      </c>
      <c r="H14" s="21">
        <v>1524</v>
      </c>
      <c r="I14" s="33"/>
      <c r="J14" s="22">
        <f t="shared" si="0"/>
        <v>0</v>
      </c>
    </row>
    <row r="15" spans="1:10" ht="35" customHeight="1" x14ac:dyDescent="0.35">
      <c r="A15" s="19" t="s">
        <v>29</v>
      </c>
      <c r="B15" s="20">
        <v>14</v>
      </c>
      <c r="C15" s="21">
        <v>4215</v>
      </c>
      <c r="D15" s="33"/>
      <c r="E15" s="22">
        <f t="shared" si="1"/>
        <v>59010</v>
      </c>
      <c r="G15" s="19" t="s">
        <v>29</v>
      </c>
      <c r="H15" s="21">
        <v>1053</v>
      </c>
      <c r="I15" s="33"/>
      <c r="J15" s="22">
        <f t="shared" si="0"/>
        <v>0</v>
      </c>
    </row>
    <row r="16" spans="1:10" ht="35" customHeight="1" x14ac:dyDescent="0.35">
      <c r="A16" s="19" t="s">
        <v>30</v>
      </c>
      <c r="B16" s="20">
        <v>18.37</v>
      </c>
      <c r="C16" s="21">
        <v>160</v>
      </c>
      <c r="D16" s="33"/>
      <c r="E16" s="22">
        <f t="shared" si="1"/>
        <v>2939.2000000000003</v>
      </c>
      <c r="G16" s="19" t="s">
        <v>30</v>
      </c>
      <c r="H16" s="21">
        <v>40</v>
      </c>
      <c r="I16" s="33"/>
      <c r="J16" s="22">
        <f t="shared" si="0"/>
        <v>0</v>
      </c>
    </row>
    <row r="17" spans="1:10" ht="35" customHeight="1" x14ac:dyDescent="0.35">
      <c r="A17" s="19" t="s">
        <v>31</v>
      </c>
      <c r="B17" s="20">
        <v>14</v>
      </c>
      <c r="C17" s="21">
        <v>3200</v>
      </c>
      <c r="D17" s="33"/>
      <c r="E17" s="22">
        <f t="shared" si="1"/>
        <v>44800</v>
      </c>
      <c r="G17" s="19" t="s">
        <v>31</v>
      </c>
      <c r="H17" s="21">
        <v>800</v>
      </c>
      <c r="I17" s="33"/>
      <c r="J17" s="22">
        <f t="shared" si="0"/>
        <v>0</v>
      </c>
    </row>
    <row r="18" spans="1:10" s="28" customFormat="1" ht="23.5" x14ac:dyDescent="0.55000000000000004">
      <c r="A18" s="23"/>
      <c r="B18" s="24"/>
      <c r="C18" s="25" t="s">
        <v>39</v>
      </c>
      <c r="D18" s="26"/>
      <c r="E18" s="27">
        <f>SUM(E3:E17)</f>
        <v>1088150.96</v>
      </c>
      <c r="H18" s="29" t="s">
        <v>35</v>
      </c>
      <c r="I18" s="27"/>
      <c r="J18" s="27">
        <f>SUM(J3:J17)</f>
        <v>0</v>
      </c>
    </row>
    <row r="19" spans="1:10" x14ac:dyDescent="0.35">
      <c r="A19" s="30"/>
    </row>
    <row r="20" spans="1:10" ht="23.5" x14ac:dyDescent="0.35">
      <c r="A20" s="29" t="s">
        <v>36</v>
      </c>
      <c r="B20" s="29">
        <f>E18+J18</f>
        <v>1088150.96</v>
      </c>
    </row>
    <row r="23" spans="1:10" x14ac:dyDescent="0.35">
      <c r="B23" s="3" t="s">
        <v>32</v>
      </c>
    </row>
    <row r="25" spans="1:10" x14ac:dyDescent="0.35">
      <c r="B25" s="31"/>
      <c r="C25" s="32" t="s">
        <v>40</v>
      </c>
      <c r="D25" s="22"/>
      <c r="E25" s="22"/>
    </row>
  </sheetData>
  <sheetProtection algorithmName="SHA-512" hashValue="WdRY0QR+ATsseR/wCx9WJLUfm34FYo+s+2pEfYg90gk7K4j2j0q6OXCtsobysEf96Pd8OKrg2qo3hU47zzmOkw==" saltValue="l7rQsgQbE9mGSCDPf23oSw==" spinCount="100000" sheet="1" objects="1" scenario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fae577968ed4be8b7cfa6b3c1b2b2a3 xmlns="cad755b6-d270-493f-83c9-ae784197a3f5">
      <Terms xmlns="http://schemas.microsoft.com/office/infopath/2007/PartnerControls"/>
    </ofae577968ed4be8b7cfa6b3c1b2b2a3>
    <_ip_UnifiedCompliancePolicyUIAction xmlns="http://schemas.microsoft.com/sharepoint/v3" xsi:nil="true"/>
    <TaxCatchAll xmlns="cad755b6-d270-493f-83c9-ae784197a3f5">
      <Value>183</Value>
    </TaxCatchAll>
    <ebb03eb60f1c456383d550cda2a2ac01 xmlns="cad755b6-d270-493f-83c9-ae784197a3f5">
      <Terms xmlns="http://schemas.microsoft.com/office/infopath/2007/PartnerControls">
        <TermInfo xmlns="http://schemas.microsoft.com/office/infopath/2007/PartnerControls">
          <TermName xmlns="http://schemas.microsoft.com/office/infopath/2007/PartnerControls">4.1 Inschrijvingsfase - Publicatie Tenderned</TermName>
          <TermId xmlns="http://schemas.microsoft.com/office/infopath/2007/PartnerControls">da747fd9-7713-4bdd-a990-dce6a209c3e0</TermId>
        </TermInfo>
      </Terms>
    </ebb03eb60f1c456383d550cda2a2ac01>
    <TaxKeywordTaxHTField xmlns="cad755b6-d270-493f-83c9-ae784197a3f5">
      <Terms xmlns="http://schemas.microsoft.com/office/infopath/2007/PartnerControls"/>
    </TaxKeywordTaxHTField>
    <_ip_UnifiedCompliancePolicyProperties xmlns="http://schemas.microsoft.com/sharepoint/v3" xsi:nil="true"/>
    <_dlc_DocId xmlns="cad755b6-d270-493f-83c9-ae784197a3f5">R3PUQDZXAH7F-1506687212-12904</_dlc_DocId>
    <_dlc_DocIdUrl xmlns="cad755b6-d270-493f-83c9-ae784197a3f5">
      <Url>https://denhaag.sharepoint.com/sites/inkoop-bec-2019/_layouts/15/DocIdRedir.aspx?ID=R3PUQDZXAH7F-1506687212-12904</Url>
      <Description>R3PUQDZXAH7F-1506687212-12904</Description>
    </_dlc_DocIdUrl>
    <SharedWithUsers xmlns="cad755b6-d270-493f-83c9-ae784197a3f5">
      <UserInfo>
        <DisplayName>Marjon de Bruin</DisplayName>
        <AccountId>1242</AccountId>
        <AccountType/>
      </UserInfo>
      <UserInfo>
        <DisplayName>Rob Dijkhuizen</DisplayName>
        <AccountId>1268</AccountId>
        <AccountType/>
      </UserInfo>
      <UserInfo>
        <DisplayName>Marion Suijker</DisplayName>
        <AccountId>744</AccountId>
        <AccountType/>
      </UserInfo>
      <UserInfo>
        <DisplayName>Robert Schaafsma</DisplayName>
        <AccountId>1064</AccountId>
        <AccountType/>
      </UserInfo>
      <UserInfo>
        <DisplayName>Lianne Wijnen</DisplayName>
        <AccountId>1069</AccountId>
        <AccountType/>
      </UserInfo>
      <UserInfo>
        <DisplayName>Martijn van Broekhoven</DisplayName>
        <AccountId>1246</AccountId>
        <AccountType/>
      </UserInfo>
      <UserInfo>
        <DisplayName>Erik van Lohuizen</DisplayName>
        <AccountId>39</AccountId>
        <AccountType/>
      </UserInfo>
    </SharedWithUsers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roces - GDH Word Document" ma:contentTypeID="0x0101008696D14171FA4CED8F032AD334D7A9EF005BC409392BA36445B5D713535D4D1EE4" ma:contentTypeVersion="14" ma:contentTypeDescription="Maak een nieuw Word document." ma:contentTypeScope="" ma:versionID="0ccd7153a2f82e542c963f4adadb0e2b">
  <xsd:schema xmlns:xsd="http://www.w3.org/2001/XMLSchema" xmlns:xs="http://www.w3.org/2001/XMLSchema" xmlns:p="http://schemas.microsoft.com/office/2006/metadata/properties" xmlns:ns1="http://schemas.microsoft.com/sharepoint/v3" xmlns:ns2="cad755b6-d270-493f-83c9-ae784197a3f5" xmlns:ns3="6a312c6b-bacc-4c12-9bb1-0a0b58a54f8b" targetNamespace="http://schemas.microsoft.com/office/2006/metadata/properties" ma:root="true" ma:fieldsID="12ce61f20c8fbce5f53d12f7d9186bd6" ns1:_="" ns2:_="" ns3:_="">
    <xsd:import namespace="http://schemas.microsoft.com/sharepoint/v3"/>
    <xsd:import namespace="cad755b6-d270-493f-83c9-ae784197a3f5"/>
    <xsd:import namespace="6a312c6b-bacc-4c12-9bb1-0a0b58a54f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ebb03eb60f1c456383d550cda2a2ac01" minOccurs="0"/>
                <xsd:element ref="ns2:TaxCatchAll" minOccurs="0"/>
                <xsd:element ref="ns2:TaxCatchAllLabel" minOccurs="0"/>
                <xsd:element ref="ns2:ofae577968ed4be8b7cfa6b3c1b2b2a3" minOccurs="0"/>
                <xsd:element ref="ns2:TaxKeywordTaxHTField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3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3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d755b6-d270-493f-83c9-ae784197a3f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  <xsd:element name="ebb03eb60f1c456383d550cda2a2ac01" ma:index="11" ma:taxonomy="true" ma:internalName="ebb03eb60f1c456383d550cda2a2ac01" ma:taxonomyFieldName="Teamtrefwoorden" ma:displayName=" " ma:default="" ma:fieldId="{ebb03eb6-0f1c-4563-83d5-50cda2a2ac01}" ma:sspId="0f84c60b-fce4-43bd-9f97-923732063525" ma:termSetId="c3ed3571-a44d-4ab6-ab11-daa1cb8e583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5f91acfc-4a1f-4b09-9200-90a9bb613d78}" ma:internalName="TaxCatchAll" ma:showField="CatchAllData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5f91acfc-4a1f-4b09-9200-90a9bb613d78}" ma:internalName="TaxCatchAllLabel" ma:readOnly="true" ma:showField="CatchAllDataLabel" ma:web="cad755b6-d270-493f-83c9-ae784197a3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fae577968ed4be8b7cfa6b3c1b2b2a3" ma:index="15" nillable="true" ma:taxonomy="true" ma:internalName="ofae577968ed4be8b7cfa6b3c1b2b2a3" ma:taxonomyFieldName="Documentsoort" ma:displayName="Documentsoort" ma:fieldId="{8fae5779-68ed-4be8-b7cf-a6b3c1b2b2a3}" ma:sspId="0f84c60b-fce4-43bd-9f97-923732063525" ma:termSetId="44435a80-4415-4597-a153-5101d02dcbd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17" nillable="true" ma:taxonomy="true" ma:internalName="TaxKeywordTaxHTField" ma:taxonomyFieldName="TaxKeyword" ma:displayName="Ondernemingstrefwoorden" ma:fieldId="{23f27201-bee3-471e-b2e7-b64fd8b7ca38}" ma:taxonomyMulti="true" ma:sspId="0f84c60b-fce4-43bd-9f97-923732063525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12c6b-bacc-4c12-9bb1-0a0b58a54f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6" nillable="true" ma:displayName="Tags" ma:internalName="MediaServiceAutoTags" ma:readOnly="true">
      <xsd:simpleType>
        <xsd:restriction base="dms:Text"/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3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CC764B-B944-4382-A192-5463DBB01BA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F210D63-C4CF-4ABF-9C89-667E6DD897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DEE93F-1BD4-472C-BE63-AE34172AD4B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cad755b6-d270-493f-83c9-ae784197a3f5"/>
    <ds:schemaRef ds:uri="6a312c6b-bacc-4c12-9bb1-0a0b58a54f8b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F2BBD04-19FD-4AA3-AF4C-EBBD0815C0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ad755b6-d270-493f-83c9-ae784197a3f5"/>
    <ds:schemaRef ds:uri="6a312c6b-bacc-4c12-9bb1-0a0b58a54f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Voorblad</vt:lpstr>
      <vt:lpstr>Tarief opbouw uitzendkrachten</vt:lpstr>
      <vt:lpstr>Invulblad</vt:lpstr>
      <vt:lpstr>Invulblad!_Int_U0aKHo8b</vt:lpstr>
    </vt:vector>
  </TitlesOfParts>
  <Manager/>
  <Company>Gemeente Den Haag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 van Lohuizen</dc:creator>
  <cp:keywords/>
  <dc:description/>
  <cp:lastModifiedBy>Erik van Lohuizen</cp:lastModifiedBy>
  <cp:revision/>
  <dcterms:created xsi:type="dcterms:W3CDTF">2022-08-22T08:58:10Z</dcterms:created>
  <dcterms:modified xsi:type="dcterms:W3CDTF">2022-10-04T11:13:54Z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0x0101008696D14171FA4CED8F032AD334D7A9EF005BC409392BA36445B5D713535D4D1EE4</vt:lpwstr>
  </property>
  <property fmtid="{D5CDD505-2E9C-101B-9397-08002B2CF9AE}" pid="3" name="_dlc_DocIdItemGuid">
    <vt:lpwstr>7f346753-b222-404f-b7dc-c9171783c1e4</vt:lpwstr>
  </property>
  <property fmtid="{D5CDD505-2E9C-101B-9397-08002B2CF9AE}" pid="4" name="TaxKeyword">
    <vt:lpwstr/>
  </property>
  <property fmtid="{D5CDD505-2E9C-101B-9397-08002B2CF9AE}" pid="5" name="Documentsoort">
    <vt:lpwstr/>
  </property>
  <property fmtid="{D5CDD505-2E9C-101B-9397-08002B2CF9AE}" pid="6" name="Teamtrefwoorden">
    <vt:lpwstr>183;#4.1 Inschrijvingsfase - Publicatie Tenderned|da747fd9-7713-4bdd-a990-dce6a209c3e0</vt:lpwstr>
  </property>
  <property fmtid="{D5CDD505-2E9C-101B-9397-08002B2CF9AE}" pid="7" name="iadc89b14e6f46d3bf0676593dca1557">
    <vt:lpwstr/>
  </property>
  <property fmtid="{D5CDD505-2E9C-101B-9397-08002B2CF9AE}" pid="8" name="Dossiertype">
    <vt:lpwstr/>
  </property>
</Properties>
</file>