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220140 Gemeente Zutphen - Weg naar Voorst\8 Bestek\8.1 Bijlagen\V&amp;G\"/>
    </mc:Choice>
  </mc:AlternateContent>
  <xr:revisionPtr revIDLastSave="0" documentId="13_ncr:1_{B6002CB4-CB77-4BD7-B4C5-5B89D03292E7}" xr6:coauthVersionLast="36" xr6:coauthVersionMax="45" xr10:uidLastSave="{00000000-0000-0000-0000-000000000000}"/>
  <bookViews>
    <workbookView xWindow="-120" yWindow="-120" windowWidth="25440" windowHeight="15396" xr2:uid="{00000000-000D-0000-FFFF-FFFF00000000}"/>
  </bookViews>
  <sheets>
    <sheet name="1. Bijzondere gevaren 2.28-1" sheetId="1" r:id="rId1"/>
    <sheet name="2. Asbest en grond(w)(b) 2.28-2" sheetId="4" r:id="rId2"/>
    <sheet name="3. Samenloopgevaren 2.28-2" sheetId="5" r:id="rId3"/>
    <sheet name="4. Risicoclassificatie" sheetId="7" r:id="rId4"/>
  </sheets>
  <definedNames>
    <definedName name="_xlnm.Print_Area" localSheetId="0">'1. Bijzondere gevaren 2.28-1'!$A$1:$V$26</definedName>
    <definedName name="_xlnm.Print_Area" localSheetId="1">'2. Asbest en grond(w)(b) 2.28-2'!$A$1:$V$20</definedName>
    <definedName name="_xlnm.Print_Area" localSheetId="2">'3. Samenloopgevaren 2.28-2'!$A$1:$V$128</definedName>
    <definedName name="_xlnm.Print_Titles" localSheetId="0">'1. Bijzondere gevaren 2.28-1'!$1:$11</definedName>
    <definedName name="_xlnm.Print_Titles" localSheetId="1">'2. Asbest en grond(w)(b) 2.28-2'!$1:$11</definedName>
    <definedName name="_xlnm.Print_Titles" localSheetId="2">'3. Samenloopgevaren 2.28-2'!$1:$11</definedName>
  </definedNames>
  <calcPr calcId="191029"/>
</workbook>
</file>

<file path=xl/calcChain.xml><?xml version="1.0" encoding="utf-8"?>
<calcChain xmlns="http://schemas.openxmlformats.org/spreadsheetml/2006/main">
  <c r="E6" i="5" l="1"/>
  <c r="E5" i="5"/>
  <c r="E6" i="4"/>
  <c r="E5" i="4"/>
  <c r="T12" i="1"/>
  <c r="L123" i="5"/>
  <c r="M123" i="5" s="1"/>
  <c r="T123" i="5"/>
  <c r="U123" i="5"/>
  <c r="L124" i="5"/>
  <c r="M124" i="5"/>
  <c r="T124" i="5"/>
  <c r="U124" i="5" s="1"/>
  <c r="L125" i="5"/>
  <c r="M125" i="5"/>
  <c r="T125" i="5"/>
  <c r="U125" i="5"/>
  <c r="L126" i="5"/>
  <c r="M126" i="5" s="1"/>
  <c r="T126" i="5"/>
  <c r="U126" i="5"/>
  <c r="T122" i="5"/>
  <c r="U122" i="5" s="1"/>
  <c r="L122" i="5"/>
  <c r="M122" i="5" s="1"/>
  <c r="L115" i="5"/>
  <c r="M115" i="5"/>
  <c r="T115" i="5"/>
  <c r="U115" i="5" s="1"/>
  <c r="L116" i="5"/>
  <c r="M116" i="5"/>
  <c r="T116" i="5"/>
  <c r="U116" i="5"/>
  <c r="L117" i="5"/>
  <c r="M117" i="5"/>
  <c r="T117" i="5"/>
  <c r="U117" i="5"/>
  <c r="L118" i="5"/>
  <c r="M118" i="5"/>
  <c r="T118" i="5"/>
  <c r="U118" i="5"/>
  <c r="L119" i="5"/>
  <c r="M119" i="5"/>
  <c r="T119" i="5"/>
  <c r="U119" i="5"/>
  <c r="L120" i="5"/>
  <c r="M120" i="5"/>
  <c r="T120" i="5"/>
  <c r="U120" i="5"/>
  <c r="L111" i="5"/>
  <c r="M111" i="5" s="1"/>
  <c r="T111" i="5"/>
  <c r="U111" i="5" s="1"/>
  <c r="L112" i="5"/>
  <c r="M112" i="5" s="1"/>
  <c r="T112" i="5"/>
  <c r="U112" i="5" s="1"/>
  <c r="L104" i="5"/>
  <c r="M104" i="5"/>
  <c r="T104" i="5"/>
  <c r="U104" i="5" s="1"/>
  <c r="L105" i="5"/>
  <c r="M105" i="5" s="1"/>
  <c r="T105" i="5"/>
  <c r="U105" i="5"/>
  <c r="L106" i="5"/>
  <c r="M106" i="5" s="1"/>
  <c r="T106" i="5"/>
  <c r="U106" i="5"/>
  <c r="L107" i="5"/>
  <c r="M107" i="5"/>
  <c r="T107" i="5"/>
  <c r="U107" i="5" s="1"/>
  <c r="L108" i="5"/>
  <c r="M108" i="5" s="1"/>
  <c r="T108" i="5"/>
  <c r="U108" i="5"/>
  <c r="L100" i="5"/>
  <c r="M100" i="5"/>
  <c r="T100" i="5"/>
  <c r="U100" i="5" s="1"/>
  <c r="L101" i="5"/>
  <c r="M101" i="5" s="1"/>
  <c r="T101" i="5"/>
  <c r="U101" i="5" s="1"/>
  <c r="L92" i="5"/>
  <c r="M92" i="5"/>
  <c r="T92" i="5"/>
  <c r="U92" i="5" s="1"/>
  <c r="L93" i="5"/>
  <c r="M93" i="5"/>
  <c r="T93" i="5"/>
  <c r="U93" i="5"/>
  <c r="L94" i="5"/>
  <c r="M94" i="5" s="1"/>
  <c r="T94" i="5"/>
  <c r="U94" i="5"/>
  <c r="L95" i="5"/>
  <c r="M95" i="5"/>
  <c r="T95" i="5"/>
  <c r="U95" i="5" s="1"/>
  <c r="L96" i="5"/>
  <c r="M96" i="5"/>
  <c r="T96" i="5"/>
  <c r="U96" i="5"/>
  <c r="L97" i="5"/>
  <c r="M97" i="5" s="1"/>
  <c r="T97" i="5"/>
  <c r="U97" i="5"/>
  <c r="L80" i="5"/>
  <c r="M80" i="5"/>
  <c r="T80" i="5"/>
  <c r="U80" i="5"/>
  <c r="L81" i="5"/>
  <c r="M81" i="5"/>
  <c r="T81" i="5"/>
  <c r="U81" i="5" s="1"/>
  <c r="L82" i="5"/>
  <c r="M82" i="5"/>
  <c r="T82" i="5"/>
  <c r="U82" i="5"/>
  <c r="L83" i="5"/>
  <c r="M83" i="5"/>
  <c r="T83" i="5"/>
  <c r="U83" i="5"/>
  <c r="L84" i="5"/>
  <c r="M84" i="5"/>
  <c r="T84" i="5"/>
  <c r="U84" i="5" s="1"/>
  <c r="L85" i="5"/>
  <c r="M85" i="5"/>
  <c r="T85" i="5"/>
  <c r="U85" i="5"/>
  <c r="L86" i="5"/>
  <c r="M86" i="5"/>
  <c r="T86" i="5"/>
  <c r="U86" i="5"/>
  <c r="L87" i="5"/>
  <c r="M87" i="5"/>
  <c r="T87" i="5"/>
  <c r="U87" i="5" s="1"/>
  <c r="L88" i="5"/>
  <c r="M88" i="5"/>
  <c r="T88" i="5"/>
  <c r="U88" i="5"/>
  <c r="L89" i="5"/>
  <c r="M89" i="5"/>
  <c r="T89" i="5"/>
  <c r="U89" i="5"/>
  <c r="L69" i="5"/>
  <c r="M69" i="5"/>
  <c r="T69" i="5"/>
  <c r="U69" i="5" s="1"/>
  <c r="L70" i="5"/>
  <c r="M70" i="5" s="1"/>
  <c r="T70" i="5"/>
  <c r="U70" i="5" s="1"/>
  <c r="L71" i="5"/>
  <c r="M71" i="5"/>
  <c r="T71" i="5"/>
  <c r="U71" i="5"/>
  <c r="L72" i="5"/>
  <c r="M72" i="5"/>
  <c r="T72" i="5"/>
  <c r="U72" i="5" s="1"/>
  <c r="L73" i="5"/>
  <c r="M73" i="5" s="1"/>
  <c r="T73" i="5"/>
  <c r="U73" i="5" s="1"/>
  <c r="L74" i="5"/>
  <c r="M74" i="5"/>
  <c r="T74" i="5"/>
  <c r="U74" i="5"/>
  <c r="L75" i="5"/>
  <c r="M75" i="5"/>
  <c r="T75" i="5"/>
  <c r="U75" i="5" s="1"/>
  <c r="L76" i="5"/>
  <c r="M76" i="5" s="1"/>
  <c r="T76" i="5"/>
  <c r="U76" i="5" s="1"/>
  <c r="L77" i="5"/>
  <c r="M77" i="5"/>
  <c r="T77" i="5"/>
  <c r="U77" i="5"/>
  <c r="L60" i="5"/>
  <c r="M60" i="5"/>
  <c r="T60" i="5"/>
  <c r="U60" i="5" s="1"/>
  <c r="L61" i="5"/>
  <c r="M61" i="5" s="1"/>
  <c r="T61" i="5"/>
  <c r="U61" i="5" s="1"/>
  <c r="L62" i="5"/>
  <c r="M62" i="5"/>
  <c r="T62" i="5"/>
  <c r="U62" i="5"/>
  <c r="L63" i="5"/>
  <c r="M63" i="5"/>
  <c r="T63" i="5"/>
  <c r="U63" i="5" s="1"/>
  <c r="L64" i="5"/>
  <c r="M64" i="5" s="1"/>
  <c r="T64" i="5"/>
  <c r="U64" i="5" s="1"/>
  <c r="L65" i="5"/>
  <c r="M65" i="5"/>
  <c r="T65" i="5"/>
  <c r="U65" i="5" s="1"/>
  <c r="L66" i="5"/>
  <c r="M66" i="5"/>
  <c r="T66" i="5"/>
  <c r="U66" i="5" s="1"/>
  <c r="L54" i="5"/>
  <c r="M54" i="5"/>
  <c r="T54" i="5"/>
  <c r="U54" i="5"/>
  <c r="L55" i="5"/>
  <c r="M55" i="5" s="1"/>
  <c r="T55" i="5"/>
  <c r="U55" i="5" s="1"/>
  <c r="L56" i="5"/>
  <c r="M56" i="5"/>
  <c r="T56" i="5"/>
  <c r="U56" i="5"/>
  <c r="L57" i="5"/>
  <c r="M57" i="5"/>
  <c r="T57" i="5"/>
  <c r="U57" i="5"/>
  <c r="L48" i="5"/>
  <c r="M48" i="5" s="1"/>
  <c r="T48" i="5"/>
  <c r="U48" i="5" s="1"/>
  <c r="L49" i="5"/>
  <c r="M49" i="5" s="1"/>
  <c r="T49" i="5"/>
  <c r="U49" i="5" s="1"/>
  <c r="L50" i="5"/>
  <c r="M50" i="5" s="1"/>
  <c r="T50" i="5"/>
  <c r="U50" i="5"/>
  <c r="L51" i="5"/>
  <c r="M51" i="5"/>
  <c r="T51" i="5"/>
  <c r="U51" i="5" s="1"/>
  <c r="L45" i="5"/>
  <c r="M45" i="5" s="1"/>
  <c r="T45" i="5"/>
  <c r="U45" i="5"/>
  <c r="L42" i="5"/>
  <c r="M42" i="5" s="1"/>
  <c r="T42" i="5"/>
  <c r="U42" i="5" s="1"/>
  <c r="L31" i="5"/>
  <c r="M31" i="5" s="1"/>
  <c r="T31" i="5"/>
  <c r="U31" i="5"/>
  <c r="L32" i="5"/>
  <c r="M32" i="5" s="1"/>
  <c r="T32" i="5"/>
  <c r="U32" i="5" s="1"/>
  <c r="L33" i="5"/>
  <c r="M33" i="5"/>
  <c r="T33" i="5"/>
  <c r="U33" i="5"/>
  <c r="L34" i="5"/>
  <c r="M34" i="5" s="1"/>
  <c r="T34" i="5"/>
  <c r="U34" i="5"/>
  <c r="L35" i="5"/>
  <c r="M35" i="5" s="1"/>
  <c r="T35" i="5"/>
  <c r="U35" i="5"/>
  <c r="L36" i="5"/>
  <c r="M36" i="5"/>
  <c r="T36" i="5"/>
  <c r="U36" i="5"/>
  <c r="L37" i="5"/>
  <c r="M37" i="5" s="1"/>
  <c r="T37" i="5"/>
  <c r="U37" i="5"/>
  <c r="L38" i="5"/>
  <c r="M38" i="5" s="1"/>
  <c r="T38" i="5"/>
  <c r="U38" i="5" s="1"/>
  <c r="L39" i="5"/>
  <c r="M39" i="5"/>
  <c r="T39" i="5"/>
  <c r="U39" i="5"/>
  <c r="T114" i="5"/>
  <c r="U114" i="5" s="1"/>
  <c r="L114" i="5"/>
  <c r="M114" i="5" s="1"/>
  <c r="T110" i="5"/>
  <c r="U110" i="5" s="1"/>
  <c r="L110" i="5"/>
  <c r="M110" i="5" s="1"/>
  <c r="T103" i="5"/>
  <c r="U103" i="5" s="1"/>
  <c r="L103" i="5"/>
  <c r="M103" i="5" s="1"/>
  <c r="T99" i="5"/>
  <c r="U99" i="5" s="1"/>
  <c r="L99" i="5"/>
  <c r="M99" i="5" s="1"/>
  <c r="T91" i="5"/>
  <c r="U91" i="5" s="1"/>
  <c r="L91" i="5"/>
  <c r="M91" i="5" s="1"/>
  <c r="T79" i="5"/>
  <c r="U79" i="5" s="1"/>
  <c r="L79" i="5"/>
  <c r="M79" i="5" s="1"/>
  <c r="T68" i="5"/>
  <c r="U68" i="5" s="1"/>
  <c r="L68" i="5"/>
  <c r="M68" i="5" s="1"/>
  <c r="T59" i="5"/>
  <c r="U59" i="5" s="1"/>
  <c r="L59" i="5"/>
  <c r="M59" i="5" s="1"/>
  <c r="T53" i="5"/>
  <c r="U53" i="5" s="1"/>
  <c r="L53" i="5"/>
  <c r="M53" i="5" s="1"/>
  <c r="T47" i="5"/>
  <c r="U47" i="5" s="1"/>
  <c r="L47" i="5"/>
  <c r="M47" i="5" s="1"/>
  <c r="T44" i="5"/>
  <c r="U44" i="5" s="1"/>
  <c r="L44" i="5"/>
  <c r="M44" i="5" s="1"/>
  <c r="T41" i="5"/>
  <c r="U41" i="5" s="1"/>
  <c r="L41" i="5"/>
  <c r="M41" i="5" s="1"/>
  <c r="T30" i="5"/>
  <c r="U30" i="5" s="1"/>
  <c r="L30" i="5"/>
  <c r="M30" i="5" s="1"/>
  <c r="T14" i="5"/>
  <c r="U14" i="5" s="1"/>
  <c r="T15" i="5"/>
  <c r="U15" i="5" s="1"/>
  <c r="T16" i="5"/>
  <c r="U16" i="5" s="1"/>
  <c r="T17" i="5"/>
  <c r="U17" i="5" s="1"/>
  <c r="T18" i="5"/>
  <c r="U18" i="5" s="1"/>
  <c r="T19" i="5"/>
  <c r="U19" i="5"/>
  <c r="T20" i="5"/>
  <c r="U20" i="5" s="1"/>
  <c r="T21" i="5"/>
  <c r="U21" i="5" s="1"/>
  <c r="T22" i="5"/>
  <c r="U22" i="5" s="1"/>
  <c r="T23" i="5"/>
  <c r="U23" i="5" s="1"/>
  <c r="T24" i="5"/>
  <c r="U24" i="5"/>
  <c r="T25" i="5"/>
  <c r="U25" i="5" s="1"/>
  <c r="T26" i="5"/>
  <c r="U26" i="5" s="1"/>
  <c r="T27" i="5"/>
  <c r="U27" i="5" s="1"/>
  <c r="T28" i="5"/>
  <c r="U28" i="5" s="1"/>
  <c r="L14" i="5"/>
  <c r="M14" i="5"/>
  <c r="L15" i="5"/>
  <c r="M15" i="5"/>
  <c r="L16" i="5"/>
  <c r="M16" i="5"/>
  <c r="L17" i="5"/>
  <c r="M17" i="5" s="1"/>
  <c r="L18" i="5"/>
  <c r="M18" i="5"/>
  <c r="L19" i="5"/>
  <c r="M19" i="5"/>
  <c r="L20" i="5"/>
  <c r="M20" i="5"/>
  <c r="L21" i="5"/>
  <c r="M21" i="5"/>
  <c r="L22" i="5"/>
  <c r="M22" i="5"/>
  <c r="L23" i="5"/>
  <c r="M23" i="5" s="1"/>
  <c r="L24" i="5"/>
  <c r="M24" i="5"/>
  <c r="L25" i="5"/>
  <c r="M25" i="5" s="1"/>
  <c r="L26" i="5"/>
  <c r="M26" i="5"/>
  <c r="L27" i="5"/>
  <c r="M27" i="5"/>
  <c r="L28" i="5"/>
  <c r="M28" i="5"/>
  <c r="T13" i="5"/>
  <c r="U13" i="5" s="1"/>
  <c r="L13" i="5"/>
  <c r="M13" i="5" s="1"/>
  <c r="T13" i="4"/>
  <c r="U13" i="4" s="1"/>
  <c r="T14" i="4"/>
  <c r="U14" i="4" s="1"/>
  <c r="T15" i="4"/>
  <c r="U15" i="4" s="1"/>
  <c r="T16" i="4"/>
  <c r="U16" i="4" s="1"/>
  <c r="T17" i="4"/>
  <c r="U17" i="4" s="1"/>
  <c r="T18" i="4"/>
  <c r="U18" i="4" s="1"/>
  <c r="T19" i="4"/>
  <c r="U19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T12" i="4"/>
  <c r="U12" i="4" s="1"/>
  <c r="L12" i="4"/>
  <c r="M12" i="4" s="1"/>
  <c r="L13" i="1"/>
  <c r="M13" i="1" s="1"/>
  <c r="L14" i="1"/>
  <c r="M14" i="1"/>
  <c r="L15" i="1"/>
  <c r="M15" i="1" s="1"/>
  <c r="L16" i="1"/>
  <c r="M16" i="1" s="1"/>
  <c r="L17" i="1"/>
  <c r="M17" i="1" s="1"/>
  <c r="L18" i="1"/>
  <c r="M18" i="1" s="1"/>
  <c r="L19" i="1"/>
  <c r="M19" i="1"/>
  <c r="L20" i="1"/>
  <c r="M20" i="1" s="1"/>
  <c r="L21" i="1"/>
  <c r="M21" i="1" s="1"/>
  <c r="L22" i="1"/>
  <c r="M22" i="1" s="1"/>
  <c r="L23" i="1"/>
  <c r="M23" i="1"/>
  <c r="L24" i="1"/>
  <c r="M24" i="1" s="1"/>
  <c r="L25" i="1"/>
  <c r="M25" i="1" s="1"/>
  <c r="T13" i="1"/>
  <c r="U13" i="1" s="1"/>
  <c r="T14" i="1"/>
  <c r="U14" i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U12" i="1"/>
  <c r="L12" i="1" l="1"/>
  <c r="M12" i="1" s="1"/>
  <c r="B121" i="5" l="1"/>
  <c r="B113" i="5"/>
  <c r="B109" i="5"/>
  <c r="B102" i="5"/>
  <c r="B98" i="5"/>
  <c r="B90" i="5"/>
  <c r="B78" i="5"/>
  <c r="B67" i="5"/>
  <c r="B58" i="5"/>
  <c r="B52" i="5"/>
</calcChain>
</file>

<file path=xl/sharedStrings.xml><?xml version="1.0" encoding="utf-8"?>
<sst xmlns="http://schemas.openxmlformats.org/spreadsheetml/2006/main" count="1459" uniqueCount="282">
  <si>
    <t>Risico</t>
  </si>
  <si>
    <t>Gelijktijdig</t>
  </si>
  <si>
    <t>Achtereenvolgend</t>
  </si>
  <si>
    <t>Doorgaande exploitatie</t>
  </si>
  <si>
    <t>Gevolg van type werkzaamheden</t>
  </si>
  <si>
    <t>W</t>
  </si>
  <si>
    <t>B</t>
  </si>
  <si>
    <t>E</t>
  </si>
  <si>
    <t>Maatregelen</t>
  </si>
  <si>
    <t>Ontwerpkeuzen</t>
  </si>
  <si>
    <t>Bronmaatregelen</t>
  </si>
  <si>
    <t>Specificatie</t>
  </si>
  <si>
    <t>Inventarisatie</t>
  </si>
  <si>
    <t>Evaluatie vooraf</t>
  </si>
  <si>
    <t>Evaluatie effect</t>
  </si>
  <si>
    <t>Restmaatregelen (PBM)</t>
  </si>
  <si>
    <t>Uitvoerenden</t>
  </si>
  <si>
    <t>Bijlage 2: Projectspecifieke Risico-Inventarisatie &amp; -Evaluatie</t>
  </si>
  <si>
    <t>Projectbeschrijving:</t>
  </si>
  <si>
    <t>Risicoscore</t>
  </si>
  <si>
    <t>Risicoklasse</t>
  </si>
  <si>
    <t>Bedelving</t>
  </si>
  <si>
    <t>Vastraken</t>
  </si>
  <si>
    <t>Vallen</t>
  </si>
  <si>
    <t>Ioniserende stralingen</t>
  </si>
  <si>
    <t>Graven van putten</t>
  </si>
  <si>
    <t>Ondergrondse werk</t>
  </si>
  <si>
    <t>Werken in tunnels</t>
  </si>
  <si>
    <t>Werken nabij hoogspanning</t>
  </si>
  <si>
    <t>Werken onder overdruk</t>
  </si>
  <si>
    <t>Duikwerkzaamheden</t>
  </si>
  <si>
    <t>Werken met springstoffen</t>
  </si>
  <si>
    <t>Montage en/of demontage van geprefabriceerde elementen</t>
  </si>
  <si>
    <t>Aanwezig ja/nee?</t>
  </si>
  <si>
    <t>ja / nee</t>
  </si>
  <si>
    <t>specificeer waarbij gevaar en risico aanwezig</t>
  </si>
  <si>
    <t>specificeer BTO-keuzen</t>
  </si>
  <si>
    <t>specificeer bronmaatregelen</t>
  </si>
  <si>
    <t>wie gaat wat doen?</t>
  </si>
  <si>
    <t>specificeer PBM's</t>
  </si>
  <si>
    <t>Tijdens activiteit of activiteiten</t>
  </si>
  <si>
    <t>Bijzonder gevaar</t>
  </si>
  <si>
    <t>Specifiek gevaar</t>
  </si>
  <si>
    <t>Asbest in gebouwen</t>
  </si>
  <si>
    <t>Asbest in installaties</t>
  </si>
  <si>
    <t>Losse asbesthoudende producten</t>
  </si>
  <si>
    <t>Zwerfasbest (buitenruimte)</t>
  </si>
  <si>
    <t>Verontreinigde grond</t>
  </si>
  <si>
    <t>Verontreinigd water</t>
  </si>
  <si>
    <t>Verontreinigd grondwater</t>
  </si>
  <si>
    <t>Verontreinigde waterbodems</t>
  </si>
  <si>
    <t>Aanrijdingen</t>
  </si>
  <si>
    <t>Hijswerkzaamheden</t>
  </si>
  <si>
    <t>Hefwerkzaamheden</t>
  </si>
  <si>
    <t>Onbevoegde toegang</t>
  </si>
  <si>
    <t>Diefstal</t>
  </si>
  <si>
    <t>Fysieke belasting</t>
  </si>
  <si>
    <t>Avond- en nachtwerk</t>
  </si>
  <si>
    <t>Middelen, gereedschappen, machines en installaties</t>
  </si>
  <si>
    <t>Foute bedieningsmiddelen</t>
  </si>
  <si>
    <t>Snijden</t>
  </si>
  <si>
    <t>Stoten</t>
  </si>
  <si>
    <t>Knellen</t>
  </si>
  <si>
    <t>Pletten</t>
  </si>
  <si>
    <t>Hete oppervlakken/onderdelen</t>
  </si>
  <si>
    <t>Wegslaan/kantelen</t>
  </si>
  <si>
    <t>Loskomen</t>
  </si>
  <si>
    <t>Wegvliegende delen</t>
  </si>
  <si>
    <t>Vallende voorwerpen</t>
  </si>
  <si>
    <t>Onbekwame personen</t>
  </si>
  <si>
    <t>Breuk</t>
  </si>
  <si>
    <t>Slijtage</t>
  </si>
  <si>
    <t>Roestvorming</t>
  </si>
  <si>
    <t>Elektriciteit</t>
  </si>
  <si>
    <t>Hoogspanning</t>
  </si>
  <si>
    <t>Middenspanning</t>
  </si>
  <si>
    <t>Laagspanning</t>
  </si>
  <si>
    <t>Storingen/uitschakelingen</t>
  </si>
  <si>
    <t>&lt;deze lijst moet specifiek worden aangevuld / op maat worden gemaakt per project! Dit is géén standaard invuloefening!&gt;</t>
  </si>
  <si>
    <t>Statische elektriciteit</t>
  </si>
  <si>
    <t>Kortsluiting</t>
  </si>
  <si>
    <t>Overstroom/-spanning</t>
  </si>
  <si>
    <t>Slechte verbindingen/aardingen</t>
  </si>
  <si>
    <t>Vocht</t>
  </si>
  <si>
    <t>Werken onder spanning</t>
  </si>
  <si>
    <t>Aanraking spanningsvoerende delen</t>
  </si>
  <si>
    <t>Vonken, brand, explosie, letsel</t>
  </si>
  <si>
    <t>Elektrocutie, letsel</t>
  </si>
  <si>
    <t>Besmetting, asbestgerelateerde ziekten, overlijden</t>
  </si>
  <si>
    <t>Besmetting via ademhaling, huid, inslikken, gezondheidsproblemen</t>
  </si>
  <si>
    <t>&lt;denk hierbij ook na over risico's die tijdens beheer, onderhoud en sloop aanwezig zijn én hoe deze met de juiste ontwerpkeuzen nu reeds kunnen worden vermeden!&gt;</t>
  </si>
  <si>
    <t>Werken op hoogte (betreft elk verschil vanaf 2,5 meter)</t>
  </si>
  <si>
    <t>Vallende personen</t>
  </si>
  <si>
    <t>Vallende delen</t>
  </si>
  <si>
    <t>Struikelen</t>
  </si>
  <si>
    <t>Uitglijden</t>
  </si>
  <si>
    <t>Oneffenheden</t>
  </si>
  <si>
    <t>Werken langs of op het water</t>
  </si>
  <si>
    <t>Vallen in het water</t>
  </si>
  <si>
    <t>Onderkoeling</t>
  </si>
  <si>
    <t>Verdrinking</t>
  </si>
  <si>
    <t>Geraakt worden door passanten/boten</t>
  </si>
  <si>
    <t>Graafwerk, putten, sleuven en uitgravingen</t>
  </si>
  <si>
    <t>Instorting/bedelving</t>
  </si>
  <si>
    <t>Letsel, overlijden</t>
  </si>
  <si>
    <t>Raken stroomkabel</t>
  </si>
  <si>
    <t>Raken gasleiding</t>
  </si>
  <si>
    <t>Raken waterleiding</t>
  </si>
  <si>
    <t>Raken rioolleiding</t>
  </si>
  <si>
    <t>Raken telefonie</t>
  </si>
  <si>
    <t>Raken internet</t>
  </si>
  <si>
    <t>Raken andere kabels, te weten…</t>
  </si>
  <si>
    <t>Wateroverlast, instabiliteit, instorting</t>
  </si>
  <si>
    <t>Besmetting via huid, inslikken, ziekten</t>
  </si>
  <si>
    <t>Gevaarlijke chemische stoffen</t>
  </si>
  <si>
    <t>Gevaarlijke biologische stoffen</t>
  </si>
  <si>
    <t>Fysische factoren</t>
  </si>
  <si>
    <t>Schadelijk geluid (&gt; 80 dB(A))</t>
  </si>
  <si>
    <t>Hinderlijk geluid</t>
  </si>
  <si>
    <t>Gehoorbeschadiging, lawaaidoofheid</t>
  </si>
  <si>
    <t>Ongevallen door niet horen waarschuwingen</t>
  </si>
  <si>
    <t>Trillingen</t>
  </si>
  <si>
    <t>Schokken</t>
  </si>
  <si>
    <t>Gebrekkige verlichting</t>
  </si>
  <si>
    <t>Te veel verlichting</t>
  </si>
  <si>
    <t>Warmte</t>
  </si>
  <si>
    <t>Koude</t>
  </si>
  <si>
    <t>Regen, sneeuw, ijzel</t>
  </si>
  <si>
    <t>Mist (beperkte zichtbaarheid)</t>
  </si>
  <si>
    <t>Stralingen (infrarood, ultraviolet, laser)</t>
  </si>
  <si>
    <t>Handmatig tillen, dragen en verplaatsen</t>
  </si>
  <si>
    <t>Zware lasten</t>
  </si>
  <si>
    <t>Klimmen, klauteren en (door)kruipen</t>
  </si>
  <si>
    <t>Repeterende bewegingen</t>
  </si>
  <si>
    <t>Statische belasting</t>
  </si>
  <si>
    <t>Dynamische belasting</t>
  </si>
  <si>
    <t>Werken langs, aan of op de weg</t>
  </si>
  <si>
    <t>Ongunstige werkhouding (gebogen, gedraaid, etc.)</t>
  </si>
  <si>
    <t>Onderlinge aanvaringen passanten, door het werk</t>
  </si>
  <si>
    <t>Aanrijdingen door passanten</t>
  </si>
  <si>
    <t>Aanrijdingen door werkverkeer</t>
  </si>
  <si>
    <t>Welzijn</t>
  </si>
  <si>
    <t>Weekend-/zondagswerk</t>
  </si>
  <si>
    <t>Consignatie</t>
  </si>
  <si>
    <t>Verminderde waakzaamheid, (bijna-)ongevallen, letsel</t>
  </si>
  <si>
    <t>Vekeersagressie en -geweld</t>
  </si>
  <si>
    <t>Agressie en geweld (overige oorzaken)</t>
  </si>
  <si>
    <t>Werkdruk/werkstress (projectmatig)</t>
  </si>
  <si>
    <t>Toename fouten, (bijna-)ongevallen, letsel</t>
  </si>
  <si>
    <t>Complexiteit en onoverzichtelijkheid werk</t>
  </si>
  <si>
    <t>Gedrag</t>
  </si>
  <si>
    <t>Onvoldoende kennis</t>
  </si>
  <si>
    <t>Onvoldoende kunde</t>
  </si>
  <si>
    <t>Demotivatie/onwil/bewuste overtreding</t>
  </si>
  <si>
    <t>Hijs- en hefwerkzaamheden</t>
  </si>
  <si>
    <t>Sociale gevaren</t>
  </si>
  <si>
    <t>Beperkte bereikbaarheid bewoners</t>
  </si>
  <si>
    <t>Ongewenst gedrag, aanrijdgevaar, (bijna-)ongevallen, letsel</t>
  </si>
  <si>
    <t>Beperkte bereikbaarheid hulpdiensten</t>
  </si>
  <si>
    <t>Aan- en afvoerroutes personen en goederen</t>
  </si>
  <si>
    <t>Beperkte bereikbaarheid bedrijven</t>
  </si>
  <si>
    <t>Andere overheden</t>
  </si>
  <si>
    <t>&lt;vul in&gt;</t>
  </si>
  <si>
    <t>Werken in besloten ruimten</t>
  </si>
  <si>
    <t>Bedwelming</t>
  </si>
  <si>
    <t>Verstikking</t>
  </si>
  <si>
    <t>Vergiftiging</t>
  </si>
  <si>
    <t>Elektrocutie</t>
  </si>
  <si>
    <t>Temperatuur (warmte/koude)</t>
  </si>
  <si>
    <t>Verdrinking/waterstand</t>
  </si>
  <si>
    <t>Moeilijke evacuatie</t>
  </si>
  <si>
    <t>Moeilijke in- en uitgang</t>
  </si>
  <si>
    <t>Draaiende en bewegende (onder)delen</t>
  </si>
  <si>
    <t>Brand/explosie</t>
  </si>
  <si>
    <t>Vloeren, looproutes, steigers, plateaus en bordessen</t>
  </si>
  <si>
    <t>TABEL 1. Artikel 2.28 lid 1: Specificatie van bijzondere gevaren volgens bijlage II van de Europese Richtlijn 92/57/EEG</t>
  </si>
  <si>
    <t>TABEL 2. Artikel 2.28 lid 2 sub b: Eventuele aanwezigheid van asbest, asbesthoudende producten (art. 4.37 Arbobesluit), verontreinigde grond(water)(bodems)</t>
  </si>
  <si>
    <t>TABEL 3. Artikel 2.28 lid 2 sub b: Specifieke gevaren met inbegrip van gevaren als gevolg van gelijktijdig, achtereenvolgend en doorgaand exploitatiewerk</t>
  </si>
  <si>
    <t>ja/nee/n.v.t.</t>
  </si>
  <si>
    <t>Elektrocutie, letsel, vonken, brand, explosie</t>
  </si>
  <si>
    <t>Letsel, van dood naar ernstig/minder ernstig, omgevingsschade</t>
  </si>
  <si>
    <t>Omgevingsschade, letsel</t>
  </si>
  <si>
    <t xml:space="preserve">Instabiliteit/vallen kraan, vallende lasten, brekende hijshulpmiddelen, weersomstandigheden (wind/onweer/mist), binnen draaibereik komen, letsel personen, omgevingsschade </t>
  </si>
  <si>
    <t xml:space="preserve">Instabiliteit/omvallen hefwerktuig, vallende lasten, afbreken onderdelen, weersomstandigheden (wind/onweer/mist), binnen draaibereik komen, letsel personen, omgevingsschade </t>
  </si>
  <si>
    <t>Letsel, schade</t>
  </si>
  <si>
    <t>Shock, letsel</t>
  </si>
  <si>
    <t>Hartfalen, shock, letsel</t>
  </si>
  <si>
    <t>Overlijden, letsel</t>
  </si>
  <si>
    <t>Beknelling, overlijden, letsel</t>
  </si>
  <si>
    <t>Overboord vallen in het water (zie hierboven), letsel, schade</t>
  </si>
  <si>
    <t>Vonken, brand, explosie, letsel, elektrocutie</t>
  </si>
  <si>
    <t>Vonken, brand, explosie, letsel, bedwelming</t>
  </si>
  <si>
    <t>Schade</t>
  </si>
  <si>
    <t>Letsel/schade, te weten…</t>
  </si>
  <si>
    <t>Overlijden, gezondheidsschade</t>
  </si>
  <si>
    <t>Overlijden, letsel, omgevingsschade (brand/explosie)</t>
  </si>
  <si>
    <t>Overlijden, letsel, omgevingsschade</t>
  </si>
  <si>
    <t>Verminderde waakzaamheid, verminderde handelbekwaamheid,(bijna-)ongevallen, letsel</t>
  </si>
  <si>
    <t>Isolatie, beklemming, letsel</t>
  </si>
  <si>
    <t>Pletten, knellen, snijden, letsel, schade</t>
  </si>
  <si>
    <t>Zenuw- en bloedvatbeschadiging, fysieke overbelasting</t>
  </si>
  <si>
    <t>Verminderd zicht en daardoor letsel, schade</t>
  </si>
  <si>
    <t>Verbranding, brandwonden</t>
  </si>
  <si>
    <t>Gladheid, zichtbeperking, (bijna-)ongevallen, letsel, omgevingsschade</t>
  </si>
  <si>
    <t>(bijna-)ongevallen, letsel, omgevingsschade</t>
  </si>
  <si>
    <t>Zie: warmte, aanvullend: verblinding (laser), oogletsel/-schade (laser)</t>
  </si>
  <si>
    <t>Overbelasting, klachten aan armen, nek, schouders en rug, letsel/schade</t>
  </si>
  <si>
    <t>Escalatie met als gevolg verbaal en/of fysiek letsel</t>
  </si>
  <si>
    <t>Overvalsrisico</t>
  </si>
  <si>
    <t>gebruik nummering § 2.2 V&amp;G-plan</t>
  </si>
  <si>
    <r>
      <t xml:space="preserve">Overige </t>
    </r>
    <r>
      <rPr>
        <b/>
        <u/>
        <sz val="9"/>
        <rFont val="Arial Narrow"/>
        <family val="2"/>
      </rPr>
      <t>specifieke</t>
    </r>
    <r>
      <rPr>
        <b/>
        <sz val="9"/>
        <rFont val="Arial Narrow"/>
        <family val="2"/>
      </rPr>
      <t xml:space="preserve"> gevaren / ontwerkpeuzen</t>
    </r>
  </si>
  <si>
    <t>" GA DOOR NAAR TABBLAD 3.</t>
  </si>
  <si>
    <t>" GA DOOR NAAR TABBLAD 2.</t>
  </si>
  <si>
    <t>Projectnummer:</t>
  </si>
  <si>
    <t>Waarschijnlijkheidsfactor</t>
  </si>
  <si>
    <t>Interpretatie</t>
  </si>
  <si>
    <t>Te verwachten</t>
  </si>
  <si>
    <t>Goed mogelijk</t>
  </si>
  <si>
    <t>Ongewoon maar mogelijk</t>
  </si>
  <si>
    <t>Enkel mogelijk bij een grensgeval</t>
  </si>
  <si>
    <t>Denkbaar maar zeer onwaarschijnlijk</t>
  </si>
  <si>
    <t>Praktisch onmogelijk</t>
  </si>
  <si>
    <t>Virtueel onmogelijk</t>
  </si>
  <si>
    <t>Blootstellingsgetal</t>
  </si>
  <si>
    <t>Bestendig</t>
  </si>
  <si>
    <t>4 - 8 uur/dag of &gt; 200 handelingen per dag</t>
  </si>
  <si>
    <t>Frequent (1x/dag)</t>
  </si>
  <si>
    <t>30 min - 4 uur/dag of 20 - 200 handelingen per dag</t>
  </si>
  <si>
    <t>Occasioneel (1x/week)</t>
  </si>
  <si>
    <t>1 - 2,5 uur/week of 20 – 200 handelingen per week</t>
  </si>
  <si>
    <t>Ongewoon (1x/maand)</t>
  </si>
  <si>
    <t>20 min - 1 uur/week of 2 – 20 handelingen per week</t>
  </si>
  <si>
    <t>Zelden (2-3x/jaar)</t>
  </si>
  <si>
    <t>4 - 16 uur/jaar of 5 – 100 handelingen per jaar</t>
  </si>
  <si>
    <t>Zeer zelden (1x/jaar)</t>
  </si>
  <si>
    <t>&lt; 4 uur/jaar of &lt; 5 handelingen per jaar</t>
  </si>
  <si>
    <t>Schadegetal</t>
  </si>
  <si>
    <t>Ramp</t>
  </si>
  <si>
    <t>Onheil</t>
  </si>
  <si>
    <t>Zeer ernstig</t>
  </si>
  <si>
    <t>Ernstig</t>
  </si>
  <si>
    <t>Belangrijk</t>
  </si>
  <si>
    <t>Miniem</t>
  </si>
  <si>
    <t>Risicocijfer</t>
  </si>
  <si>
    <t>Prioriteit</t>
  </si>
  <si>
    <t>&gt; 400</t>
  </si>
  <si>
    <t>201 - 400</t>
  </si>
  <si>
    <t>71 - 200</t>
  </si>
  <si>
    <t>21 - 70</t>
  </si>
  <si>
    <t>Ranking van de Waarschijnlijkheid</t>
  </si>
  <si>
    <t>Ranking van de Blootstellingsfactor</t>
  </si>
  <si>
    <t>Ranking van het Effect</t>
  </si>
  <si>
    <t>Definities risicoklasse</t>
  </si>
  <si>
    <t>Laag risico</t>
  </si>
  <si>
    <t>Mogelijk risico</t>
  </si>
  <si>
    <t>Belangrijk risico</t>
  </si>
  <si>
    <t>Hoog risico</t>
  </si>
  <si>
    <t>Zeer hoog risico</t>
  </si>
  <si>
    <t>Risico wellicht aanvaardbaar, actie overwegen</t>
  </si>
  <si>
    <t>Mogelijk risico, actie wenselijk</t>
  </si>
  <si>
    <t>Te verwachten (komt vaak/vaker voor binnen het bedrijf)</t>
  </si>
  <si>
    <t>Zeer wel mogelijk (enkele keren per jaar binnen het bedrijf gebeurd)</t>
  </si>
  <si>
    <t>Ongewoon (in de laatste jaren binnen het bedrijf wel eens gebeurd)</t>
  </si>
  <si>
    <t>Onwaarschijnlijk, maar mogelijk in grensgeval (in laatste 10 jaar niet binnen het bedrijf voorgekomen)</t>
  </si>
  <si>
    <t>Denkbaar, maar onwaarschijnlijk (wel van gehoord binnen bedrijfstak en branche, maar niet binnen het bedrijf zelf)</t>
  </si>
  <si>
    <t>Praktisch onmogelijk (nooit van gehoord binnen bedrijfstak en branche)</t>
  </si>
  <si>
    <t>niet denkbaar (nooit van gehoord)</t>
  </si>
  <si>
    <t>Letsel met verzorging tot zeer korte ongeschiktheid
Gering, letsel zonder verzuim</t>
  </si>
  <si>
    <t>Werkongeschiktheid (&gt; enkele dagen en &lt; maanden)
Belangrijk, letsel met verzuim</t>
  </si>
  <si>
    <t>Letsel met lange ongeschiktheid of blijvend letsel
Ernstig, onomkeerbaar effect (invaliditeit)</t>
  </si>
  <si>
    <t>Zeer groot blijvend letsel of dodelijk ongeval
Zeer ernstig, één dode</t>
  </si>
  <si>
    <t>Enkele doden
Ramp, enkele doden</t>
  </si>
  <si>
    <t>Talrijke doden
Catastrofe, vele doden</t>
  </si>
  <si>
    <t>n.v.t.</t>
  </si>
  <si>
    <t>ja</t>
  </si>
  <si>
    <t>nee</t>
  </si>
  <si>
    <t>5. Verwijderen en aanbrengen asfaltverhardingen;
6. Verwijderen en aanbrengen straatwerk;</t>
  </si>
  <si>
    <t>Bedolven raken onder grond of funderingsmateriaal.</t>
  </si>
  <si>
    <t>Bedolven raken tijdens aanbrengen materiaal.</t>
  </si>
  <si>
    <t>Werken volgens de voorschriften.
Communicatie tussen chauffeur en grondwerker.</t>
  </si>
  <si>
    <t>P220140</t>
  </si>
  <si>
    <t>Gemeente Zutphen - Weg naar Voorst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</si>
</sst>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8"/>
      <color theme="0"/>
      <name val="Trebuchet MS"/>
      <family val="2"/>
    </font>
    <font>
      <b/>
      <sz val="8"/>
      <color theme="0"/>
      <name val="Calibri"/>
      <family val="2"/>
      <scheme val="minor"/>
    </font>
    <font>
      <b/>
      <sz val="8"/>
      <color theme="1"/>
      <name val="Trebuchet MS"/>
      <family val="2"/>
    </font>
    <font>
      <b/>
      <sz val="8"/>
      <color theme="1"/>
      <name val="Calibri"/>
      <family val="2"/>
      <scheme val="minor"/>
    </font>
    <font>
      <sz val="8"/>
      <name val="Trebuchet MS"/>
      <family val="2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u/>
      <sz val="9"/>
      <name val="Arial Narrow"/>
      <family val="2"/>
    </font>
    <font>
      <b/>
      <sz val="9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82558"/>
        <bgColor indexed="64"/>
      </patternFill>
    </fill>
    <fill>
      <patternFill patternType="solid">
        <fgColor rgb="FF9CBD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ck">
        <color theme="4"/>
      </right>
      <top style="thin">
        <color theme="4"/>
      </top>
      <bottom/>
      <diagonal/>
    </border>
    <border>
      <left style="thick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ck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6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 wrapText="1"/>
    </xf>
    <xf numFmtId="0" fontId="17" fillId="5" borderId="7" xfId="0" applyFont="1" applyFill="1" applyBorder="1" applyAlignment="1">
      <alignment vertical="top"/>
    </xf>
    <xf numFmtId="0" fontId="17" fillId="5" borderId="6" xfId="0" applyFont="1" applyFill="1" applyBorder="1" applyAlignment="1">
      <alignment vertical="top"/>
    </xf>
    <xf numFmtId="0" fontId="17" fillId="5" borderId="1" xfId="0" applyFont="1" applyFill="1" applyBorder="1" applyAlignment="1">
      <alignment vertical="top"/>
    </xf>
    <xf numFmtId="0" fontId="17" fillId="5" borderId="7" xfId="0" applyFont="1" applyFill="1" applyBorder="1" applyAlignment="1">
      <alignment vertical="center"/>
    </xf>
    <xf numFmtId="0" fontId="17" fillId="5" borderId="6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3" fillId="7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 wrapText="1"/>
    </xf>
    <xf numFmtId="0" fontId="18" fillId="5" borderId="7" xfId="0" applyFont="1" applyFill="1" applyBorder="1" applyAlignment="1">
      <alignment vertical="center"/>
    </xf>
    <xf numFmtId="0" fontId="14" fillId="7" borderId="7" xfId="0" applyFont="1" applyFill="1" applyBorder="1" applyAlignment="1">
      <alignment vertical="center"/>
    </xf>
    <xf numFmtId="0" fontId="14" fillId="7" borderId="10" xfId="0" applyFont="1" applyFill="1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0" fontId="14" fillId="8" borderId="7" xfId="0" applyFont="1" applyFill="1" applyBorder="1" applyAlignment="1">
      <alignment vertical="center"/>
    </xf>
    <xf numFmtId="0" fontId="14" fillId="8" borderId="10" xfId="0" applyFont="1" applyFill="1" applyBorder="1" applyAlignment="1">
      <alignment vertical="center"/>
    </xf>
    <xf numFmtId="0" fontId="14" fillId="8" borderId="6" xfId="0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22" fillId="4" borderId="18" xfId="0" applyFont="1" applyFill="1" applyBorder="1" applyAlignment="1">
      <alignment horizontal="center" wrapText="1"/>
    </xf>
    <xf numFmtId="0" fontId="21" fillId="0" borderId="1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vertical="center" wrapText="1"/>
    </xf>
    <xf numFmtId="0" fontId="17" fillId="5" borderId="6" xfId="0" applyFont="1" applyFill="1" applyBorder="1" applyAlignment="1">
      <alignment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15" fillId="5" borderId="17" xfId="0" applyFont="1" applyFill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vertical="center"/>
    </xf>
    <xf numFmtId="0" fontId="15" fillId="7" borderId="7" xfId="0" applyFont="1" applyFill="1" applyBorder="1" applyAlignment="1">
      <alignment vertical="center"/>
    </xf>
    <xf numFmtId="0" fontId="15" fillId="7" borderId="6" xfId="0" applyFont="1" applyFill="1" applyBorder="1" applyAlignment="1">
      <alignment vertical="center"/>
    </xf>
    <xf numFmtId="0" fontId="15" fillId="7" borderId="11" xfId="0" applyFont="1" applyFill="1" applyBorder="1" applyAlignment="1">
      <alignment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5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center"/>
    </xf>
    <xf numFmtId="0" fontId="9" fillId="5" borderId="17" xfId="0" applyFont="1" applyFill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0" fontId="13" fillId="6" borderId="7" xfId="0" applyFont="1" applyFill="1" applyBorder="1" applyAlignment="1">
      <alignment horizontal="left" vertical="center"/>
    </xf>
    <xf numFmtId="0" fontId="13" fillId="6" borderId="10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4" fillId="7" borderId="7" xfId="0" applyFont="1" applyFill="1" applyBorder="1" applyAlignment="1">
      <alignment vertical="center"/>
    </xf>
    <xf numFmtId="0" fontId="14" fillId="7" borderId="10" xfId="0" applyFont="1" applyFill="1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21" fillId="9" borderId="18" xfId="0" applyFont="1" applyFill="1" applyBorder="1" applyAlignment="1">
      <alignment horizontal="center" vertical="center" wrapText="1"/>
    </xf>
    <xf numFmtId="0" fontId="21" fillId="11" borderId="18" xfId="0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wrapText="1"/>
    </xf>
    <xf numFmtId="0" fontId="21" fillId="1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65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9CBDE2"/>
      <color rgb="FF2825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45720</xdr:rowOff>
    </xdr:from>
    <xdr:to>
      <xdr:col>0</xdr:col>
      <xdr:colOff>1562100</xdr:colOff>
      <xdr:row>2</xdr:row>
      <xdr:rowOff>19774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795A8F9-7759-4C93-8BCC-ACA6B4F29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45720"/>
          <a:ext cx="1363980" cy="263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96051</xdr:rowOff>
    </xdr:from>
    <xdr:to>
      <xdr:col>0</xdr:col>
      <xdr:colOff>1428750</xdr:colOff>
      <xdr:row>2</xdr:row>
      <xdr:rowOff>58675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7FDBDA8-BFB3-496A-844C-7972FF8BA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96051"/>
          <a:ext cx="1363980" cy="263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99060</xdr:rowOff>
    </xdr:from>
    <xdr:to>
      <xdr:col>0</xdr:col>
      <xdr:colOff>1466850</xdr:colOff>
      <xdr:row>2</xdr:row>
      <xdr:rowOff>54064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66112E9-3309-4041-8E21-45E80E7E5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99060"/>
          <a:ext cx="1363980" cy="263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V26"/>
  <sheetViews>
    <sheetView tabSelected="1" workbookViewId="0">
      <selection activeCell="A30" sqref="A30"/>
    </sheetView>
  </sheetViews>
  <sheetFormatPr defaultColWidth="9.109375" defaultRowHeight="12" x14ac:dyDescent="0.3"/>
  <cols>
    <col min="1" max="1" width="44.6640625" style="1" bestFit="1" customWidth="1"/>
    <col min="2" max="2" width="14.44140625" style="1" bestFit="1" customWidth="1"/>
    <col min="3" max="3" width="23.6640625" style="1" bestFit="1" customWidth="1"/>
    <col min="4" max="4" width="26" style="1" bestFit="1" customWidth="1"/>
    <col min="5" max="5" width="9.6640625" style="1" bestFit="1" customWidth="1"/>
    <col min="6" max="6" width="14.88671875" style="1" bestFit="1" customWidth="1"/>
    <col min="7" max="7" width="18.88671875" style="1" bestFit="1" customWidth="1"/>
    <col min="8" max="8" width="34.88671875" style="1" bestFit="1" customWidth="1"/>
    <col min="9" max="11" width="3.6640625" style="35" customWidth="1"/>
    <col min="12" max="12" width="9.44140625" style="35" bestFit="1" customWidth="1"/>
    <col min="13" max="13" width="10.109375" style="35" bestFit="1" customWidth="1"/>
    <col min="14" max="14" width="18.33203125" style="1" bestFit="1" customWidth="1"/>
    <col min="15" max="15" width="22" style="1" bestFit="1" customWidth="1"/>
    <col min="16" max="16" width="14.88671875" style="1" bestFit="1" customWidth="1"/>
    <col min="17" max="19" width="3.6640625" style="35" customWidth="1"/>
    <col min="20" max="20" width="9.44140625" style="35" bestFit="1" customWidth="1"/>
    <col min="21" max="21" width="10.109375" style="35" bestFit="1" customWidth="1"/>
    <col min="22" max="22" width="18.88671875" style="1" bestFit="1" customWidth="1"/>
    <col min="23" max="16384" width="9.109375" style="1"/>
  </cols>
  <sheetData>
    <row r="4" spans="1:22" x14ac:dyDescent="0.3">
      <c r="A4" s="52" t="s">
        <v>17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x14ac:dyDescent="0.3">
      <c r="A5" s="54" t="s">
        <v>213</v>
      </c>
      <c r="B5" s="55"/>
      <c r="C5" s="56"/>
      <c r="D5" s="57"/>
      <c r="E5" s="58" t="s">
        <v>280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x14ac:dyDescent="0.3">
      <c r="A6" s="54" t="s">
        <v>18</v>
      </c>
      <c r="B6" s="55"/>
      <c r="C6" s="60"/>
      <c r="D6" s="61"/>
      <c r="E6" s="58" t="s">
        <v>281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8" spans="1:22" ht="13.2" x14ac:dyDescent="0.3">
      <c r="A8" s="51" t="s">
        <v>175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</row>
    <row r="9" spans="1:22" ht="13.2" x14ac:dyDescent="0.3">
      <c r="A9" s="66" t="s">
        <v>12</v>
      </c>
      <c r="B9" s="66"/>
      <c r="C9" s="66"/>
      <c r="D9" s="66"/>
      <c r="E9" s="66"/>
      <c r="F9" s="66"/>
      <c r="G9" s="66"/>
      <c r="H9" s="67"/>
      <c r="I9" s="70" t="s">
        <v>13</v>
      </c>
      <c r="J9" s="71"/>
      <c r="K9" s="71"/>
      <c r="L9" s="71"/>
      <c r="M9" s="72"/>
      <c r="N9" s="68" t="s">
        <v>8</v>
      </c>
      <c r="O9" s="66"/>
      <c r="P9" s="67"/>
      <c r="Q9" s="69" t="s">
        <v>14</v>
      </c>
      <c r="R9" s="66"/>
      <c r="S9" s="66"/>
      <c r="T9" s="66"/>
      <c r="U9" s="66"/>
      <c r="V9" s="66"/>
    </row>
    <row r="10" spans="1:22" ht="13.2" x14ac:dyDescent="0.3">
      <c r="A10" s="73" t="s">
        <v>41</v>
      </c>
      <c r="B10" s="73" t="s">
        <v>33</v>
      </c>
      <c r="C10" s="73" t="s">
        <v>0</v>
      </c>
      <c r="D10" s="73" t="s">
        <v>40</v>
      </c>
      <c r="E10" s="64" t="s">
        <v>4</v>
      </c>
      <c r="F10" s="65"/>
      <c r="G10" s="65"/>
      <c r="H10" s="47" t="s">
        <v>11</v>
      </c>
      <c r="I10" s="43" t="s">
        <v>5</v>
      </c>
      <c r="J10" s="45" t="s">
        <v>6</v>
      </c>
      <c r="K10" s="45" t="s">
        <v>7</v>
      </c>
      <c r="L10" s="45" t="s">
        <v>19</v>
      </c>
      <c r="M10" s="49" t="s">
        <v>20</v>
      </c>
      <c r="N10" s="75" t="s">
        <v>9</v>
      </c>
      <c r="O10" s="73" t="s">
        <v>10</v>
      </c>
      <c r="P10" s="77" t="s">
        <v>16</v>
      </c>
      <c r="Q10" s="43" t="s">
        <v>5</v>
      </c>
      <c r="R10" s="45" t="s">
        <v>6</v>
      </c>
      <c r="S10" s="45" t="s">
        <v>7</v>
      </c>
      <c r="T10" s="45" t="s">
        <v>19</v>
      </c>
      <c r="U10" s="45" t="s">
        <v>20</v>
      </c>
      <c r="V10" s="73" t="s">
        <v>15</v>
      </c>
    </row>
    <row r="11" spans="1:22" ht="13.2" x14ac:dyDescent="0.3">
      <c r="A11" s="74"/>
      <c r="B11" s="74"/>
      <c r="C11" s="74"/>
      <c r="D11" s="74"/>
      <c r="E11" s="9" t="s">
        <v>1</v>
      </c>
      <c r="F11" s="9" t="s">
        <v>2</v>
      </c>
      <c r="G11" s="9" t="s">
        <v>3</v>
      </c>
      <c r="H11" s="48"/>
      <c r="I11" s="44"/>
      <c r="J11" s="46"/>
      <c r="K11" s="46"/>
      <c r="L11" s="46"/>
      <c r="M11" s="50"/>
      <c r="N11" s="76"/>
      <c r="O11" s="74"/>
      <c r="P11" s="78"/>
      <c r="Q11" s="44"/>
      <c r="R11" s="46"/>
      <c r="S11" s="46"/>
      <c r="T11" s="46"/>
      <c r="U11" s="46"/>
      <c r="V11" s="74"/>
    </row>
    <row r="12" spans="1:22" ht="66" x14ac:dyDescent="0.3">
      <c r="A12" s="10" t="s">
        <v>21</v>
      </c>
      <c r="B12" s="10" t="s">
        <v>274</v>
      </c>
      <c r="C12" s="11" t="s">
        <v>277</v>
      </c>
      <c r="D12" s="11" t="s">
        <v>276</v>
      </c>
      <c r="E12" s="29" t="s">
        <v>273</v>
      </c>
      <c r="F12" s="29" t="s">
        <v>273</v>
      </c>
      <c r="G12" s="29" t="s">
        <v>273</v>
      </c>
      <c r="H12" s="41" t="s">
        <v>278</v>
      </c>
      <c r="I12" s="36">
        <v>1</v>
      </c>
      <c r="J12" s="37">
        <v>2</v>
      </c>
      <c r="K12" s="37">
        <v>7</v>
      </c>
      <c r="L12" s="37">
        <f>IF(I12&gt;0,(I12*J12*K12),"")</f>
        <v>14</v>
      </c>
      <c r="M12" s="34">
        <f>IF(L12="","",(IF(L12&lt;401,IF(L12&lt;201,IF(L12&lt;71,IF(L12&lt;21,IF(L12&lt;=20,1,""),2),3),4),5)))</f>
        <v>1</v>
      </c>
      <c r="N12" s="29" t="s">
        <v>273</v>
      </c>
      <c r="O12" s="29" t="s">
        <v>273</v>
      </c>
      <c r="P12" s="41" t="s">
        <v>279</v>
      </c>
      <c r="Q12" s="36">
        <v>1</v>
      </c>
      <c r="R12" s="37">
        <v>2</v>
      </c>
      <c r="S12" s="37">
        <v>7</v>
      </c>
      <c r="T12" s="37">
        <f>IF(Q12&gt;0,(Q12*R12*S12),"")</f>
        <v>14</v>
      </c>
      <c r="U12" s="34">
        <f>IF(T12="","",(IF(T12&lt;401,IF(T12&lt;201,IF(T12&lt;71,IF(T12&lt;21,IF(T12&lt;=20,1,""),2),3),4),5)))</f>
        <v>1</v>
      </c>
      <c r="V12" s="10" t="s">
        <v>273</v>
      </c>
    </row>
    <row r="13" spans="1:22" ht="13.2" x14ac:dyDescent="0.3">
      <c r="A13" s="10" t="s">
        <v>22</v>
      </c>
      <c r="B13" s="10" t="s">
        <v>275</v>
      </c>
      <c r="C13" s="11"/>
      <c r="D13" s="10"/>
      <c r="E13" s="10"/>
      <c r="F13" s="10"/>
      <c r="G13" s="10"/>
      <c r="H13" s="15"/>
      <c r="I13" s="36"/>
      <c r="J13" s="37"/>
      <c r="K13" s="37"/>
      <c r="L13" s="37" t="str">
        <f t="shared" ref="L13:L25" si="0">IF(I13&gt;0,(I13*J13*K13),"")</f>
        <v/>
      </c>
      <c r="M13" s="34" t="str">
        <f t="shared" ref="M13:M25" si="1">IF(L13="","",(IF(L13&lt;401,IF(L13&lt;201,IF(L13&lt;71,IF(L13&lt;21,IF(L13&lt;=20,1,""),2),3),4),5)))</f>
        <v/>
      </c>
      <c r="N13" s="42"/>
      <c r="O13" s="11"/>
      <c r="P13" s="41"/>
      <c r="Q13" s="36"/>
      <c r="R13" s="37"/>
      <c r="S13" s="37"/>
      <c r="T13" s="37" t="str">
        <f t="shared" ref="T13:T25" si="2">IF(Q13&gt;0,(Q13*R13*S13),"")</f>
        <v/>
      </c>
      <c r="U13" s="34" t="str">
        <f t="shared" ref="U13:U25" si="3">IF(T13="","",(IF(T13&lt;401,IF(T13&lt;201,IF(T13&lt;71,IF(T13&lt;21,IF(T13&lt;=20,1,""),2),3),4),5)))</f>
        <v/>
      </c>
      <c r="V13" s="10"/>
    </row>
    <row r="14" spans="1:22" ht="13.2" x14ac:dyDescent="0.3">
      <c r="A14" s="10" t="s">
        <v>23</v>
      </c>
      <c r="B14" s="10" t="s">
        <v>275</v>
      </c>
      <c r="C14" s="11"/>
      <c r="D14" s="10"/>
      <c r="E14" s="10"/>
      <c r="F14" s="10"/>
      <c r="G14" s="29"/>
      <c r="H14" s="15"/>
      <c r="I14" s="36"/>
      <c r="J14" s="37"/>
      <c r="K14" s="37"/>
      <c r="L14" s="37" t="str">
        <f t="shared" si="0"/>
        <v/>
      </c>
      <c r="M14" s="34" t="str">
        <f t="shared" si="1"/>
        <v/>
      </c>
      <c r="N14" s="42"/>
      <c r="O14" s="11"/>
      <c r="P14" s="41"/>
      <c r="Q14" s="36"/>
      <c r="R14" s="37"/>
      <c r="S14" s="37"/>
      <c r="T14" s="37" t="str">
        <f t="shared" si="2"/>
        <v/>
      </c>
      <c r="U14" s="34" t="str">
        <f t="shared" si="3"/>
        <v/>
      </c>
      <c r="V14" s="10"/>
    </row>
    <row r="15" spans="1:22" ht="13.2" x14ac:dyDescent="0.3">
      <c r="A15" s="10" t="s">
        <v>114</v>
      </c>
      <c r="B15" s="10" t="s">
        <v>275</v>
      </c>
      <c r="C15" s="11"/>
      <c r="D15" s="10"/>
      <c r="E15" s="10"/>
      <c r="F15" s="10"/>
      <c r="G15" s="10"/>
      <c r="H15" s="15"/>
      <c r="I15" s="36"/>
      <c r="J15" s="37"/>
      <c r="K15" s="37"/>
      <c r="L15" s="37" t="str">
        <f t="shared" si="0"/>
        <v/>
      </c>
      <c r="M15" s="34" t="str">
        <f t="shared" si="1"/>
        <v/>
      </c>
      <c r="N15" s="42"/>
      <c r="O15" s="11"/>
      <c r="P15" s="41"/>
      <c r="Q15" s="36"/>
      <c r="R15" s="37"/>
      <c r="S15" s="37"/>
      <c r="T15" s="37" t="str">
        <f t="shared" si="2"/>
        <v/>
      </c>
      <c r="U15" s="34" t="str">
        <f t="shared" si="3"/>
        <v/>
      </c>
      <c r="V15" s="10"/>
    </row>
    <row r="16" spans="1:22" ht="13.2" x14ac:dyDescent="0.3">
      <c r="A16" s="10" t="s">
        <v>115</v>
      </c>
      <c r="B16" s="10" t="s">
        <v>275</v>
      </c>
      <c r="C16" s="11"/>
      <c r="D16" s="10"/>
      <c r="E16" s="10"/>
      <c r="F16" s="10"/>
      <c r="G16" s="10"/>
      <c r="H16" s="15"/>
      <c r="I16" s="36"/>
      <c r="J16" s="37"/>
      <c r="K16" s="37"/>
      <c r="L16" s="37" t="str">
        <f t="shared" si="0"/>
        <v/>
      </c>
      <c r="M16" s="34" t="str">
        <f t="shared" si="1"/>
        <v/>
      </c>
      <c r="N16" s="42"/>
      <c r="O16" s="11"/>
      <c r="P16" s="41"/>
      <c r="Q16" s="36"/>
      <c r="R16" s="37"/>
      <c r="S16" s="37"/>
      <c r="T16" s="37" t="str">
        <f t="shared" si="2"/>
        <v/>
      </c>
      <c r="U16" s="34" t="str">
        <f t="shared" si="3"/>
        <v/>
      </c>
      <c r="V16" s="10"/>
    </row>
    <row r="17" spans="1:22" ht="13.2" x14ac:dyDescent="0.3">
      <c r="A17" s="10" t="s">
        <v>24</v>
      </c>
      <c r="B17" s="10" t="s">
        <v>275</v>
      </c>
      <c r="C17" s="11"/>
      <c r="D17" s="10"/>
      <c r="E17" s="10"/>
      <c r="F17" s="10"/>
      <c r="G17" s="10"/>
      <c r="H17" s="15"/>
      <c r="I17" s="36"/>
      <c r="J17" s="37"/>
      <c r="K17" s="37"/>
      <c r="L17" s="37" t="str">
        <f t="shared" si="0"/>
        <v/>
      </c>
      <c r="M17" s="34" t="str">
        <f t="shared" si="1"/>
        <v/>
      </c>
      <c r="N17" s="42"/>
      <c r="O17" s="11"/>
      <c r="P17" s="41"/>
      <c r="Q17" s="36"/>
      <c r="R17" s="37"/>
      <c r="S17" s="37"/>
      <c r="T17" s="37" t="str">
        <f t="shared" si="2"/>
        <v/>
      </c>
      <c r="U17" s="34" t="str">
        <f t="shared" si="3"/>
        <v/>
      </c>
      <c r="V17" s="10"/>
    </row>
    <row r="18" spans="1:22" ht="13.2" x14ac:dyDescent="0.3">
      <c r="A18" s="10" t="s">
        <v>28</v>
      </c>
      <c r="B18" s="10" t="s">
        <v>275</v>
      </c>
      <c r="C18" s="11"/>
      <c r="D18" s="10"/>
      <c r="E18" s="10"/>
      <c r="F18" s="10"/>
      <c r="G18" s="10"/>
      <c r="H18" s="15"/>
      <c r="I18" s="36"/>
      <c r="J18" s="37"/>
      <c r="K18" s="37"/>
      <c r="L18" s="37" t="str">
        <f t="shared" si="0"/>
        <v/>
      </c>
      <c r="M18" s="34" t="str">
        <f t="shared" si="1"/>
        <v/>
      </c>
      <c r="N18" s="42"/>
      <c r="O18" s="11"/>
      <c r="P18" s="41"/>
      <c r="Q18" s="36"/>
      <c r="R18" s="37"/>
      <c r="S18" s="37"/>
      <c r="T18" s="37" t="str">
        <f t="shared" si="2"/>
        <v/>
      </c>
      <c r="U18" s="34" t="str">
        <f t="shared" si="3"/>
        <v/>
      </c>
      <c r="V18" s="10"/>
    </row>
    <row r="19" spans="1:22" ht="13.2" x14ac:dyDescent="0.3">
      <c r="A19" s="10" t="s">
        <v>25</v>
      </c>
      <c r="B19" s="10" t="s">
        <v>275</v>
      </c>
      <c r="C19" s="11"/>
      <c r="D19" s="10"/>
      <c r="E19" s="10"/>
      <c r="F19" s="10"/>
      <c r="G19" s="10"/>
      <c r="H19" s="15"/>
      <c r="I19" s="36"/>
      <c r="J19" s="37"/>
      <c r="K19" s="37"/>
      <c r="L19" s="37" t="str">
        <f t="shared" si="0"/>
        <v/>
      </c>
      <c r="M19" s="34" t="str">
        <f t="shared" si="1"/>
        <v/>
      </c>
      <c r="N19" s="42"/>
      <c r="O19" s="11"/>
      <c r="P19" s="41"/>
      <c r="Q19" s="36"/>
      <c r="R19" s="37"/>
      <c r="S19" s="37"/>
      <c r="T19" s="37" t="str">
        <f t="shared" si="2"/>
        <v/>
      </c>
      <c r="U19" s="34" t="str">
        <f t="shared" si="3"/>
        <v/>
      </c>
      <c r="V19" s="10"/>
    </row>
    <row r="20" spans="1:22" ht="13.2" x14ac:dyDescent="0.3">
      <c r="A20" s="10" t="s">
        <v>26</v>
      </c>
      <c r="B20" s="10" t="s">
        <v>275</v>
      </c>
      <c r="C20" s="11"/>
      <c r="D20" s="10"/>
      <c r="E20" s="10"/>
      <c r="F20" s="10"/>
      <c r="G20" s="10"/>
      <c r="H20" s="15"/>
      <c r="I20" s="36"/>
      <c r="J20" s="37"/>
      <c r="K20" s="37"/>
      <c r="L20" s="37" t="str">
        <f t="shared" si="0"/>
        <v/>
      </c>
      <c r="M20" s="34" t="str">
        <f t="shared" si="1"/>
        <v/>
      </c>
      <c r="N20" s="42"/>
      <c r="O20" s="11"/>
      <c r="P20" s="41"/>
      <c r="Q20" s="36"/>
      <c r="R20" s="37"/>
      <c r="S20" s="37"/>
      <c r="T20" s="37" t="str">
        <f t="shared" si="2"/>
        <v/>
      </c>
      <c r="U20" s="34" t="str">
        <f t="shared" si="3"/>
        <v/>
      </c>
      <c r="V20" s="10"/>
    </row>
    <row r="21" spans="1:22" ht="13.2" x14ac:dyDescent="0.3">
      <c r="A21" s="10" t="s">
        <v>27</v>
      </c>
      <c r="B21" s="10" t="s">
        <v>275</v>
      </c>
      <c r="C21" s="11"/>
      <c r="D21" s="10"/>
      <c r="E21" s="10"/>
      <c r="F21" s="10"/>
      <c r="G21" s="10"/>
      <c r="H21" s="15"/>
      <c r="I21" s="36"/>
      <c r="J21" s="37"/>
      <c r="K21" s="37"/>
      <c r="L21" s="37" t="str">
        <f t="shared" si="0"/>
        <v/>
      </c>
      <c r="M21" s="34" t="str">
        <f t="shared" si="1"/>
        <v/>
      </c>
      <c r="N21" s="42"/>
      <c r="O21" s="11"/>
      <c r="P21" s="41"/>
      <c r="Q21" s="36"/>
      <c r="R21" s="37"/>
      <c r="S21" s="37"/>
      <c r="T21" s="37" t="str">
        <f t="shared" si="2"/>
        <v/>
      </c>
      <c r="U21" s="34" t="str">
        <f t="shared" si="3"/>
        <v/>
      </c>
      <c r="V21" s="10"/>
    </row>
    <row r="22" spans="1:22" ht="13.2" x14ac:dyDescent="0.3">
      <c r="A22" s="10" t="s">
        <v>30</v>
      </c>
      <c r="B22" s="10" t="s">
        <v>275</v>
      </c>
      <c r="C22" s="11"/>
      <c r="D22" s="10"/>
      <c r="E22" s="10"/>
      <c r="F22" s="10"/>
      <c r="G22" s="10"/>
      <c r="H22" s="15"/>
      <c r="I22" s="36"/>
      <c r="J22" s="37"/>
      <c r="K22" s="37"/>
      <c r="L22" s="37" t="str">
        <f t="shared" si="0"/>
        <v/>
      </c>
      <c r="M22" s="34" t="str">
        <f t="shared" si="1"/>
        <v/>
      </c>
      <c r="N22" s="42"/>
      <c r="O22" s="11"/>
      <c r="P22" s="41"/>
      <c r="Q22" s="36"/>
      <c r="R22" s="37"/>
      <c r="S22" s="37"/>
      <c r="T22" s="37" t="str">
        <f t="shared" si="2"/>
        <v/>
      </c>
      <c r="U22" s="34" t="str">
        <f t="shared" si="3"/>
        <v/>
      </c>
      <c r="V22" s="10"/>
    </row>
    <row r="23" spans="1:22" ht="13.2" x14ac:dyDescent="0.3">
      <c r="A23" s="10" t="s">
        <v>29</v>
      </c>
      <c r="B23" s="10" t="s">
        <v>275</v>
      </c>
      <c r="C23" s="11"/>
      <c r="D23" s="10"/>
      <c r="E23" s="10"/>
      <c r="F23" s="10"/>
      <c r="G23" s="10"/>
      <c r="H23" s="15"/>
      <c r="I23" s="36"/>
      <c r="J23" s="37"/>
      <c r="K23" s="37"/>
      <c r="L23" s="37" t="str">
        <f t="shared" si="0"/>
        <v/>
      </c>
      <c r="M23" s="34" t="str">
        <f t="shared" si="1"/>
        <v/>
      </c>
      <c r="N23" s="42"/>
      <c r="O23" s="11"/>
      <c r="P23" s="41"/>
      <c r="Q23" s="36"/>
      <c r="R23" s="37"/>
      <c r="S23" s="37"/>
      <c r="T23" s="37" t="str">
        <f t="shared" si="2"/>
        <v/>
      </c>
      <c r="U23" s="34" t="str">
        <f t="shared" si="3"/>
        <v/>
      </c>
      <c r="V23" s="10"/>
    </row>
    <row r="24" spans="1:22" ht="13.2" x14ac:dyDescent="0.3">
      <c r="A24" s="10" t="s">
        <v>31</v>
      </c>
      <c r="B24" s="10" t="s">
        <v>275</v>
      </c>
      <c r="C24" s="11"/>
      <c r="D24" s="10"/>
      <c r="E24" s="10"/>
      <c r="F24" s="10"/>
      <c r="G24" s="10"/>
      <c r="H24" s="15"/>
      <c r="I24" s="36"/>
      <c r="J24" s="37"/>
      <c r="K24" s="37"/>
      <c r="L24" s="37" t="str">
        <f t="shared" si="0"/>
        <v/>
      </c>
      <c r="M24" s="34" t="str">
        <f t="shared" si="1"/>
        <v/>
      </c>
      <c r="N24" s="42"/>
      <c r="O24" s="11"/>
      <c r="P24" s="41"/>
      <c r="Q24" s="36"/>
      <c r="R24" s="37"/>
      <c r="S24" s="37"/>
      <c r="T24" s="37" t="str">
        <f t="shared" si="2"/>
        <v/>
      </c>
      <c r="U24" s="34" t="str">
        <f t="shared" si="3"/>
        <v/>
      </c>
      <c r="V24" s="10"/>
    </row>
    <row r="25" spans="1:22" ht="13.2" x14ac:dyDescent="0.3">
      <c r="A25" s="10" t="s">
        <v>32</v>
      </c>
      <c r="B25" s="10" t="s">
        <v>275</v>
      </c>
      <c r="C25" s="11"/>
      <c r="D25" s="10"/>
      <c r="E25" s="10"/>
      <c r="F25" s="10"/>
      <c r="G25" s="10"/>
      <c r="H25" s="15"/>
      <c r="I25" s="36"/>
      <c r="J25" s="37"/>
      <c r="K25" s="37"/>
      <c r="L25" s="37" t="str">
        <f t="shared" si="0"/>
        <v/>
      </c>
      <c r="M25" s="34" t="str">
        <f t="shared" si="1"/>
        <v/>
      </c>
      <c r="N25" s="42"/>
      <c r="O25" s="11"/>
      <c r="P25" s="41"/>
      <c r="Q25" s="36"/>
      <c r="R25" s="37"/>
      <c r="S25" s="37"/>
      <c r="T25" s="37" t="str">
        <f t="shared" si="2"/>
        <v/>
      </c>
      <c r="U25" s="34" t="str">
        <f t="shared" si="3"/>
        <v/>
      </c>
      <c r="V25" s="10"/>
    </row>
    <row r="26" spans="1:22" ht="13.2" x14ac:dyDescent="0.3">
      <c r="A26" s="62" t="s">
        <v>212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</sheetData>
  <mergeCells count="31">
    <mergeCell ref="A26:V26"/>
    <mergeCell ref="E10:G10"/>
    <mergeCell ref="A9:H9"/>
    <mergeCell ref="N9:P9"/>
    <mergeCell ref="Q9:V9"/>
    <mergeCell ref="I9:M9"/>
    <mergeCell ref="A10:A11"/>
    <mergeCell ref="C10:C11"/>
    <mergeCell ref="D10:D11"/>
    <mergeCell ref="T10:T11"/>
    <mergeCell ref="U10:U11"/>
    <mergeCell ref="V10:V11"/>
    <mergeCell ref="B10:B11"/>
    <mergeCell ref="N10:N11"/>
    <mergeCell ref="O10:O11"/>
    <mergeCell ref="P10:P11"/>
    <mergeCell ref="A8:V8"/>
    <mergeCell ref="A4:V4"/>
    <mergeCell ref="A5:D5"/>
    <mergeCell ref="E5:V5"/>
    <mergeCell ref="A6:D6"/>
    <mergeCell ref="E6:V6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</mergeCells>
  <conditionalFormatting sqref="M12:M25 U12:U25">
    <cfRule type="cellIs" dxfId="164" priority="16" operator="equal">
      <formula>1</formula>
    </cfRule>
    <cfRule type="cellIs" dxfId="163" priority="17" operator="equal">
      <formula>2</formula>
    </cfRule>
    <cfRule type="cellIs" dxfId="162" priority="18" operator="equal">
      <formula>3</formula>
    </cfRule>
    <cfRule type="cellIs" dxfId="161" priority="19" operator="equal">
      <formula>4</formula>
    </cfRule>
    <cfRule type="cellIs" dxfId="160" priority="20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 scaleWithDoc="0">
    <oddHeader>&amp;R&amp;"Trebuchet MS,Vet en cursief"&amp;10&amp;F</oddHeader>
    <oddFooter>&amp;L&amp;"Trebuchet MS,Vet en cursief"&amp;10&amp;A&amp;C&amp;"Trebuchet MS,Vet en cursief"&amp;10Printdatum: &amp;D&amp;R&amp;"Trebuchet MS,Vet en cursief"&amp;10Pagina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1A687F-A227-45DF-8A15-C40FEE2FC228}">
          <x14:formula1>
            <xm:f>'4. Risicoclassificatie'!$J$4:$J$10</xm:f>
          </x14:formula1>
          <xm:sqref>Q12:Q25 I12:I25</xm:sqref>
        </x14:dataValidation>
        <x14:dataValidation type="list" allowBlank="1" showInputMessage="1" showErrorMessage="1" xr:uid="{74467FEA-0137-4C46-A6AE-2DE5DB9B8644}">
          <x14:formula1>
            <xm:f>'4. Risicoclassificatie'!$J$14:$J$19</xm:f>
          </x14:formula1>
          <xm:sqref>R12:R25 J12:J25</xm:sqref>
        </x14:dataValidation>
        <x14:dataValidation type="list" allowBlank="1" showInputMessage="1" showErrorMessage="1" xr:uid="{B9001EAC-EC88-412F-AA44-4E57A6F97BCC}">
          <x14:formula1>
            <xm:f>'4. Risicoclassificatie'!$J$23:$J$28</xm:f>
          </x14:formula1>
          <xm:sqref>S12:S25 K12:K25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V20"/>
  <sheetViews>
    <sheetView zoomScaleNormal="100" workbookViewId="0">
      <selection activeCell="A12" sqref="A12"/>
    </sheetView>
  </sheetViews>
  <sheetFormatPr defaultColWidth="9.109375" defaultRowHeight="12" x14ac:dyDescent="0.3"/>
  <cols>
    <col min="1" max="1" width="25.33203125" style="1" bestFit="1" customWidth="1"/>
    <col min="2" max="2" width="14.44140625" style="1" bestFit="1" customWidth="1"/>
    <col min="3" max="3" width="49.44140625" style="1" bestFit="1" customWidth="1"/>
    <col min="4" max="4" width="26" style="1" bestFit="1" customWidth="1"/>
    <col min="5" max="5" width="9.6640625" style="1" bestFit="1" customWidth="1"/>
    <col min="6" max="6" width="14.88671875" style="1" bestFit="1" customWidth="1"/>
    <col min="7" max="7" width="18.88671875" style="1" bestFit="1" customWidth="1"/>
    <col min="8" max="8" width="34.88671875" style="1" bestFit="1" customWidth="1"/>
    <col min="9" max="9" width="3" style="35" bestFit="1" customWidth="1"/>
    <col min="10" max="11" width="2.44140625" style="35" bestFit="1" customWidth="1"/>
    <col min="12" max="12" width="9.44140625" style="35" bestFit="1" customWidth="1"/>
    <col min="13" max="13" width="10.109375" style="35" bestFit="1" customWidth="1"/>
    <col min="14" max="14" width="18.33203125" style="1" bestFit="1" customWidth="1"/>
    <col min="15" max="15" width="22" style="1" bestFit="1" customWidth="1"/>
    <col min="16" max="16" width="14.88671875" style="1" bestFit="1" customWidth="1"/>
    <col min="17" max="17" width="3" style="35" bestFit="1" customWidth="1"/>
    <col min="18" max="19" width="2.44140625" style="35" bestFit="1" customWidth="1"/>
    <col min="20" max="20" width="9.44140625" style="35" bestFit="1" customWidth="1"/>
    <col min="21" max="21" width="10.109375" style="35" bestFit="1" customWidth="1"/>
    <col min="22" max="22" width="18.88671875" style="1" bestFit="1" customWidth="1"/>
    <col min="23" max="16384" width="9.109375" style="1"/>
  </cols>
  <sheetData>
    <row r="4" spans="1:22" x14ac:dyDescent="0.3">
      <c r="A4" s="93" t="s">
        <v>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</row>
    <row r="5" spans="1:22" x14ac:dyDescent="0.3">
      <c r="A5" s="54" t="s">
        <v>213</v>
      </c>
      <c r="B5" s="55"/>
      <c r="C5" s="56"/>
      <c r="D5" s="57"/>
      <c r="E5" s="58" t="str">
        <f>'1. Bijzondere gevaren 2.28-1'!E5:V5</f>
        <v>P220140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x14ac:dyDescent="0.3">
      <c r="A6" s="54" t="s">
        <v>18</v>
      </c>
      <c r="B6" s="55"/>
      <c r="C6" s="60"/>
      <c r="D6" s="61"/>
      <c r="E6" s="58" t="str">
        <f>'1. Bijzondere gevaren 2.28-1'!E6:V6</f>
        <v>Gemeente Zutphen - Weg naar Voorst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8" spans="1:22" x14ac:dyDescent="0.3">
      <c r="A8" s="93" t="s">
        <v>176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</row>
    <row r="9" spans="1:22" x14ac:dyDescent="0.3">
      <c r="A9" s="98" t="s">
        <v>12</v>
      </c>
      <c r="B9" s="98"/>
      <c r="C9" s="98"/>
      <c r="D9" s="98"/>
      <c r="E9" s="98"/>
      <c r="F9" s="98"/>
      <c r="G9" s="98"/>
      <c r="H9" s="99"/>
      <c r="I9" s="100" t="s">
        <v>13</v>
      </c>
      <c r="J9" s="101"/>
      <c r="K9" s="101"/>
      <c r="L9" s="101"/>
      <c r="M9" s="102"/>
      <c r="N9" s="103" t="s">
        <v>8</v>
      </c>
      <c r="O9" s="104"/>
      <c r="P9" s="105"/>
      <c r="Q9" s="106" t="s">
        <v>14</v>
      </c>
      <c r="R9" s="107"/>
      <c r="S9" s="107"/>
      <c r="T9" s="107"/>
      <c r="U9" s="107"/>
      <c r="V9" s="107"/>
    </row>
    <row r="10" spans="1:22" x14ac:dyDescent="0.3">
      <c r="A10" s="83" t="s">
        <v>42</v>
      </c>
      <c r="B10" s="83" t="s">
        <v>33</v>
      </c>
      <c r="C10" s="83" t="s">
        <v>0</v>
      </c>
      <c r="D10" s="83" t="s">
        <v>40</v>
      </c>
      <c r="E10" s="89" t="s">
        <v>4</v>
      </c>
      <c r="F10" s="90"/>
      <c r="G10" s="90"/>
      <c r="H10" s="91" t="s">
        <v>11</v>
      </c>
      <c r="I10" s="87" t="s">
        <v>5</v>
      </c>
      <c r="J10" s="79" t="s">
        <v>6</v>
      </c>
      <c r="K10" s="79" t="s">
        <v>7</v>
      </c>
      <c r="L10" s="79" t="s">
        <v>19</v>
      </c>
      <c r="M10" s="81" t="s">
        <v>20</v>
      </c>
      <c r="N10" s="96" t="s">
        <v>9</v>
      </c>
      <c r="O10" s="83" t="s">
        <v>10</v>
      </c>
      <c r="P10" s="85" t="s">
        <v>16</v>
      </c>
      <c r="Q10" s="87" t="s">
        <v>5</v>
      </c>
      <c r="R10" s="79" t="s">
        <v>6</v>
      </c>
      <c r="S10" s="79" t="s">
        <v>7</v>
      </c>
      <c r="T10" s="79" t="s">
        <v>19</v>
      </c>
      <c r="U10" s="79" t="s">
        <v>20</v>
      </c>
      <c r="V10" s="83" t="s">
        <v>15</v>
      </c>
    </row>
    <row r="11" spans="1:22" x14ac:dyDescent="0.3">
      <c r="A11" s="84"/>
      <c r="B11" s="84"/>
      <c r="C11" s="84"/>
      <c r="D11" s="84"/>
      <c r="E11" s="5" t="s">
        <v>1</v>
      </c>
      <c r="F11" s="5" t="s">
        <v>2</v>
      </c>
      <c r="G11" s="5" t="s">
        <v>3</v>
      </c>
      <c r="H11" s="92"/>
      <c r="I11" s="88"/>
      <c r="J11" s="80"/>
      <c r="K11" s="80"/>
      <c r="L11" s="80"/>
      <c r="M11" s="82"/>
      <c r="N11" s="97"/>
      <c r="O11" s="84"/>
      <c r="P11" s="86"/>
      <c r="Q11" s="88"/>
      <c r="R11" s="80"/>
      <c r="S11" s="80"/>
      <c r="T11" s="80"/>
      <c r="U11" s="80"/>
      <c r="V11" s="84"/>
    </row>
    <row r="12" spans="1:22" ht="13.2" x14ac:dyDescent="0.3">
      <c r="A12" s="6" t="s">
        <v>43</v>
      </c>
      <c r="B12" s="6" t="s">
        <v>34</v>
      </c>
      <c r="C12" s="6" t="s">
        <v>88</v>
      </c>
      <c r="D12" s="6" t="s">
        <v>209</v>
      </c>
      <c r="E12" s="6" t="s">
        <v>34</v>
      </c>
      <c r="F12" s="6" t="s">
        <v>34</v>
      </c>
      <c r="G12" s="6" t="s">
        <v>34</v>
      </c>
      <c r="H12" s="7" t="s">
        <v>35</v>
      </c>
      <c r="I12" s="36"/>
      <c r="J12" s="37"/>
      <c r="K12" s="37"/>
      <c r="L12" s="37" t="str">
        <f>IF(I12&gt;0,(I12*J12*K12),"")</f>
        <v/>
      </c>
      <c r="M12" s="34" t="str">
        <f>IF(L12="","",(IF(L12&lt;401,IF(L12&lt;201,IF(L12&lt;71,IF(L12&lt;21,IF(L12&lt;=20,1,""),2),3),4),5)))</f>
        <v/>
      </c>
      <c r="N12" s="16" t="s">
        <v>36</v>
      </c>
      <c r="O12" s="29" t="s">
        <v>37</v>
      </c>
      <c r="P12" s="15" t="s">
        <v>38</v>
      </c>
      <c r="Q12" s="36"/>
      <c r="R12" s="37"/>
      <c r="S12" s="37"/>
      <c r="T12" s="37" t="str">
        <f>IF(Q12&gt;0,(Q12*R12*S12),"")</f>
        <v/>
      </c>
      <c r="U12" s="34" t="str">
        <f>IF(T12="","",(IF(T12&lt;401,IF(T12&lt;201,IF(T12&lt;71,IF(T12&lt;21,IF(T12&lt;=20,1,""),2),3),4),5)))</f>
        <v/>
      </c>
      <c r="V12" s="6" t="s">
        <v>39</v>
      </c>
    </row>
    <row r="13" spans="1:22" ht="13.2" x14ac:dyDescent="0.3">
      <c r="A13" s="6" t="s">
        <v>44</v>
      </c>
      <c r="B13" s="6" t="s">
        <v>34</v>
      </c>
      <c r="C13" s="6" t="s">
        <v>88</v>
      </c>
      <c r="D13" s="6" t="s">
        <v>209</v>
      </c>
      <c r="E13" s="6" t="s">
        <v>34</v>
      </c>
      <c r="F13" s="6" t="s">
        <v>34</v>
      </c>
      <c r="G13" s="6" t="s">
        <v>34</v>
      </c>
      <c r="H13" s="7" t="s">
        <v>35</v>
      </c>
      <c r="I13" s="36"/>
      <c r="J13" s="37"/>
      <c r="K13" s="37"/>
      <c r="L13" s="37" t="str">
        <f t="shared" ref="L13:L19" si="0">IF(I13&gt;0,(I13*J13*K13),"")</f>
        <v/>
      </c>
      <c r="M13" s="34" t="str">
        <f t="shared" ref="M13:M19" si="1">IF(L13="","",(IF(L13&lt;401,IF(L13&lt;201,IF(L13&lt;71,IF(L13&lt;21,IF(L13&lt;=20,1,""),2),3),4),5)))</f>
        <v/>
      </c>
      <c r="N13" s="8" t="s">
        <v>36</v>
      </c>
      <c r="O13" s="6" t="s">
        <v>37</v>
      </c>
      <c r="P13" s="7" t="s">
        <v>38</v>
      </c>
      <c r="Q13" s="36"/>
      <c r="R13" s="37"/>
      <c r="S13" s="37"/>
      <c r="T13" s="37" t="str">
        <f t="shared" ref="T13:T19" si="2">IF(Q13&gt;0,(Q13*R13*S13),"")</f>
        <v/>
      </c>
      <c r="U13" s="34" t="str">
        <f t="shared" ref="U13:U19" si="3">IF(T13="","",(IF(T13&lt;401,IF(T13&lt;201,IF(T13&lt;71,IF(T13&lt;21,IF(T13&lt;=20,1,""),2),3),4),5)))</f>
        <v/>
      </c>
      <c r="V13" s="6" t="s">
        <v>39</v>
      </c>
    </row>
    <row r="14" spans="1:22" ht="13.2" x14ac:dyDescent="0.3">
      <c r="A14" s="6" t="s">
        <v>45</v>
      </c>
      <c r="B14" s="6" t="s">
        <v>34</v>
      </c>
      <c r="C14" s="6" t="s">
        <v>88</v>
      </c>
      <c r="D14" s="6" t="s">
        <v>209</v>
      </c>
      <c r="E14" s="6" t="s">
        <v>34</v>
      </c>
      <c r="F14" s="6" t="s">
        <v>34</v>
      </c>
      <c r="G14" s="6" t="s">
        <v>34</v>
      </c>
      <c r="H14" s="7" t="s">
        <v>35</v>
      </c>
      <c r="I14" s="36"/>
      <c r="J14" s="37"/>
      <c r="K14" s="37"/>
      <c r="L14" s="37" t="str">
        <f t="shared" si="0"/>
        <v/>
      </c>
      <c r="M14" s="34" t="str">
        <f t="shared" si="1"/>
        <v/>
      </c>
      <c r="N14" s="8" t="s">
        <v>36</v>
      </c>
      <c r="O14" s="6" t="s">
        <v>37</v>
      </c>
      <c r="P14" s="7" t="s">
        <v>38</v>
      </c>
      <c r="Q14" s="36"/>
      <c r="R14" s="37"/>
      <c r="S14" s="37"/>
      <c r="T14" s="37" t="str">
        <f t="shared" si="2"/>
        <v/>
      </c>
      <c r="U14" s="34" t="str">
        <f t="shared" si="3"/>
        <v/>
      </c>
      <c r="V14" s="6" t="s">
        <v>39</v>
      </c>
    </row>
    <row r="15" spans="1:22" ht="13.2" x14ac:dyDescent="0.3">
      <c r="A15" s="6" t="s">
        <v>46</v>
      </c>
      <c r="B15" s="6" t="s">
        <v>34</v>
      </c>
      <c r="C15" s="6" t="s">
        <v>88</v>
      </c>
      <c r="D15" s="6" t="s">
        <v>209</v>
      </c>
      <c r="E15" s="6" t="s">
        <v>34</v>
      </c>
      <c r="F15" s="6" t="s">
        <v>34</v>
      </c>
      <c r="G15" s="6" t="s">
        <v>34</v>
      </c>
      <c r="H15" s="7" t="s">
        <v>35</v>
      </c>
      <c r="I15" s="36"/>
      <c r="J15" s="37"/>
      <c r="K15" s="37"/>
      <c r="L15" s="37" t="str">
        <f t="shared" si="0"/>
        <v/>
      </c>
      <c r="M15" s="34" t="str">
        <f t="shared" si="1"/>
        <v/>
      </c>
      <c r="N15" s="8" t="s">
        <v>36</v>
      </c>
      <c r="O15" s="6" t="s">
        <v>37</v>
      </c>
      <c r="P15" s="7" t="s">
        <v>38</v>
      </c>
      <c r="Q15" s="36"/>
      <c r="R15" s="37"/>
      <c r="S15" s="37"/>
      <c r="T15" s="37" t="str">
        <f t="shared" si="2"/>
        <v/>
      </c>
      <c r="U15" s="34" t="str">
        <f t="shared" si="3"/>
        <v/>
      </c>
      <c r="V15" s="6" t="s">
        <v>39</v>
      </c>
    </row>
    <row r="16" spans="1:22" ht="13.2" x14ac:dyDescent="0.3">
      <c r="A16" s="6" t="s">
        <v>47</v>
      </c>
      <c r="B16" s="6" t="s">
        <v>34</v>
      </c>
      <c r="C16" s="6" t="s">
        <v>89</v>
      </c>
      <c r="D16" s="6" t="s">
        <v>209</v>
      </c>
      <c r="E16" s="6" t="s">
        <v>34</v>
      </c>
      <c r="F16" s="6" t="s">
        <v>34</v>
      </c>
      <c r="G16" s="6" t="s">
        <v>34</v>
      </c>
      <c r="H16" s="7" t="s">
        <v>35</v>
      </c>
      <c r="I16" s="36"/>
      <c r="J16" s="37"/>
      <c r="K16" s="37"/>
      <c r="L16" s="37" t="str">
        <f t="shared" si="0"/>
        <v/>
      </c>
      <c r="M16" s="34" t="str">
        <f t="shared" si="1"/>
        <v/>
      </c>
      <c r="N16" s="8" t="s">
        <v>36</v>
      </c>
      <c r="O16" s="6" t="s">
        <v>37</v>
      </c>
      <c r="P16" s="7" t="s">
        <v>38</v>
      </c>
      <c r="Q16" s="36"/>
      <c r="R16" s="37"/>
      <c r="S16" s="37"/>
      <c r="T16" s="37" t="str">
        <f t="shared" si="2"/>
        <v/>
      </c>
      <c r="U16" s="34" t="str">
        <f t="shared" si="3"/>
        <v/>
      </c>
      <c r="V16" s="6" t="s">
        <v>39</v>
      </c>
    </row>
    <row r="17" spans="1:22" ht="13.2" x14ac:dyDescent="0.3">
      <c r="A17" s="6" t="s">
        <v>48</v>
      </c>
      <c r="B17" s="6" t="s">
        <v>34</v>
      </c>
      <c r="C17" s="6" t="s">
        <v>89</v>
      </c>
      <c r="D17" s="6" t="s">
        <v>209</v>
      </c>
      <c r="E17" s="6" t="s">
        <v>34</v>
      </c>
      <c r="F17" s="6" t="s">
        <v>34</v>
      </c>
      <c r="G17" s="6" t="s">
        <v>34</v>
      </c>
      <c r="H17" s="7" t="s">
        <v>35</v>
      </c>
      <c r="I17" s="36"/>
      <c r="J17" s="37"/>
      <c r="K17" s="37"/>
      <c r="L17" s="37" t="str">
        <f t="shared" si="0"/>
        <v/>
      </c>
      <c r="M17" s="34" t="str">
        <f t="shared" si="1"/>
        <v/>
      </c>
      <c r="N17" s="8" t="s">
        <v>36</v>
      </c>
      <c r="O17" s="6" t="s">
        <v>37</v>
      </c>
      <c r="P17" s="7" t="s">
        <v>38</v>
      </c>
      <c r="Q17" s="36"/>
      <c r="R17" s="37"/>
      <c r="S17" s="37"/>
      <c r="T17" s="37" t="str">
        <f t="shared" si="2"/>
        <v/>
      </c>
      <c r="U17" s="34" t="str">
        <f t="shared" si="3"/>
        <v/>
      </c>
      <c r="V17" s="6" t="s">
        <v>39</v>
      </c>
    </row>
    <row r="18" spans="1:22" ht="13.2" x14ac:dyDescent="0.3">
      <c r="A18" s="6" t="s">
        <v>49</v>
      </c>
      <c r="B18" s="6" t="s">
        <v>34</v>
      </c>
      <c r="C18" s="6" t="s">
        <v>89</v>
      </c>
      <c r="D18" s="6" t="s">
        <v>209</v>
      </c>
      <c r="E18" s="6" t="s">
        <v>34</v>
      </c>
      <c r="F18" s="6" t="s">
        <v>34</v>
      </c>
      <c r="G18" s="6" t="s">
        <v>34</v>
      </c>
      <c r="H18" s="7" t="s">
        <v>35</v>
      </c>
      <c r="I18" s="36"/>
      <c r="J18" s="37"/>
      <c r="K18" s="37"/>
      <c r="L18" s="37" t="str">
        <f t="shared" si="0"/>
        <v/>
      </c>
      <c r="M18" s="34" t="str">
        <f t="shared" si="1"/>
        <v/>
      </c>
      <c r="N18" s="8" t="s">
        <v>36</v>
      </c>
      <c r="O18" s="6" t="s">
        <v>37</v>
      </c>
      <c r="P18" s="7" t="s">
        <v>38</v>
      </c>
      <c r="Q18" s="36"/>
      <c r="R18" s="37"/>
      <c r="S18" s="37"/>
      <c r="T18" s="37" t="str">
        <f t="shared" si="2"/>
        <v/>
      </c>
      <c r="U18" s="34" t="str">
        <f t="shared" si="3"/>
        <v/>
      </c>
      <c r="V18" s="6" t="s">
        <v>39</v>
      </c>
    </row>
    <row r="19" spans="1:22" ht="13.2" x14ac:dyDescent="0.3">
      <c r="A19" s="6" t="s">
        <v>50</v>
      </c>
      <c r="B19" s="6" t="s">
        <v>34</v>
      </c>
      <c r="C19" s="6" t="s">
        <v>89</v>
      </c>
      <c r="D19" s="6" t="s">
        <v>209</v>
      </c>
      <c r="E19" s="6" t="s">
        <v>34</v>
      </c>
      <c r="F19" s="6" t="s">
        <v>34</v>
      </c>
      <c r="G19" s="6" t="s">
        <v>34</v>
      </c>
      <c r="H19" s="7" t="s">
        <v>35</v>
      </c>
      <c r="I19" s="36"/>
      <c r="J19" s="37"/>
      <c r="K19" s="37"/>
      <c r="L19" s="37" t="str">
        <f t="shared" si="0"/>
        <v/>
      </c>
      <c r="M19" s="34" t="str">
        <f t="shared" si="1"/>
        <v/>
      </c>
      <c r="N19" s="8" t="s">
        <v>36</v>
      </c>
      <c r="O19" s="6" t="s">
        <v>37</v>
      </c>
      <c r="P19" s="7" t="s">
        <v>38</v>
      </c>
      <c r="Q19" s="36"/>
      <c r="R19" s="37"/>
      <c r="S19" s="37"/>
      <c r="T19" s="37" t="str">
        <f t="shared" si="2"/>
        <v/>
      </c>
      <c r="U19" s="34" t="str">
        <f t="shared" si="3"/>
        <v/>
      </c>
      <c r="V19" s="6" t="s">
        <v>39</v>
      </c>
    </row>
    <row r="20" spans="1:22" ht="13.8" x14ac:dyDescent="0.3">
      <c r="A20" s="94" t="s">
        <v>211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</row>
  </sheetData>
  <mergeCells count="31">
    <mergeCell ref="A8:V8"/>
    <mergeCell ref="A20:V20"/>
    <mergeCell ref="A4:V4"/>
    <mergeCell ref="A5:D5"/>
    <mergeCell ref="E5:V5"/>
    <mergeCell ref="A6:D6"/>
    <mergeCell ref="E6:V6"/>
    <mergeCell ref="N10:N11"/>
    <mergeCell ref="A9:H9"/>
    <mergeCell ref="I9:M9"/>
    <mergeCell ref="N9:P9"/>
    <mergeCell ref="Q9:V9"/>
    <mergeCell ref="A10:A11"/>
    <mergeCell ref="B10:B11"/>
    <mergeCell ref="C10:C11"/>
    <mergeCell ref="D10:D11"/>
    <mergeCell ref="E10:G10"/>
    <mergeCell ref="H10:H11"/>
    <mergeCell ref="I10:I11"/>
    <mergeCell ref="J10:J11"/>
    <mergeCell ref="K10:K11"/>
    <mergeCell ref="L10:L11"/>
    <mergeCell ref="M10:M11"/>
    <mergeCell ref="U10:U11"/>
    <mergeCell ref="V10:V11"/>
    <mergeCell ref="O10:O11"/>
    <mergeCell ref="P10:P11"/>
    <mergeCell ref="Q10:Q11"/>
    <mergeCell ref="R10:R11"/>
    <mergeCell ref="S10:S11"/>
    <mergeCell ref="T10:T11"/>
  </mergeCells>
  <conditionalFormatting sqref="M12:M19">
    <cfRule type="cellIs" dxfId="159" priority="6" operator="equal">
      <formula>1</formula>
    </cfRule>
    <cfRule type="cellIs" dxfId="158" priority="7" operator="equal">
      <formula>2</formula>
    </cfRule>
    <cfRule type="cellIs" dxfId="157" priority="8" operator="equal">
      <formula>3</formula>
    </cfRule>
    <cfRule type="cellIs" dxfId="156" priority="9" operator="equal">
      <formula>4</formula>
    </cfRule>
    <cfRule type="cellIs" dxfId="155" priority="10" operator="equal">
      <formula>5</formula>
    </cfRule>
  </conditionalFormatting>
  <conditionalFormatting sqref="U12:U19">
    <cfRule type="cellIs" dxfId="154" priority="1" operator="equal">
      <formula>1</formula>
    </cfRule>
    <cfRule type="cellIs" dxfId="153" priority="2" operator="equal">
      <formula>2</formula>
    </cfRule>
    <cfRule type="cellIs" dxfId="152" priority="3" operator="equal">
      <formula>3</formula>
    </cfRule>
    <cfRule type="cellIs" dxfId="151" priority="4" operator="equal">
      <formula>4</formula>
    </cfRule>
    <cfRule type="cellIs" dxfId="150" priority="5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 scaleWithDoc="0">
    <oddHeader>&amp;R&amp;"Trebuchet MS,Vet en cursief"&amp;10&amp;F</oddHeader>
    <oddFooter>&amp;L&amp;"Trebuchet MS,Vet en cursief"&amp;10&amp;A&amp;C&amp;"Trebuchet MS,Vet en cursief"&amp;10Printdatum: &amp;D&amp;R&amp;"Trebuchet MS,Vet en cursief"&amp;10Pagina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98366F-D8B1-4B2D-B2C6-8A819DE41D91}">
          <x14:formula1>
            <xm:f>'4. Risicoclassificatie'!$J$23:$J$28</xm:f>
          </x14:formula1>
          <xm:sqref>K12:K19 S12:S19</xm:sqref>
        </x14:dataValidation>
        <x14:dataValidation type="list" allowBlank="1" showInputMessage="1" showErrorMessage="1" xr:uid="{CD5B1F5E-D52B-46B8-B139-82F0983B59A9}">
          <x14:formula1>
            <xm:f>'4. Risicoclassificatie'!$J$14:$J$19</xm:f>
          </x14:formula1>
          <xm:sqref>J12:J19 R12:R19</xm:sqref>
        </x14:dataValidation>
        <x14:dataValidation type="list" allowBlank="1" showInputMessage="1" showErrorMessage="1" xr:uid="{D66048F9-126A-4267-952B-15F4A7F32BFF}">
          <x14:formula1>
            <xm:f>'4. Risicoclassificatie'!$J$4:$J$10</xm:f>
          </x14:formula1>
          <xm:sqref>Q12:Q19 I12:I19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V128"/>
  <sheetViews>
    <sheetView workbookViewId="0">
      <selection activeCell="E90" sqref="E90"/>
    </sheetView>
  </sheetViews>
  <sheetFormatPr defaultColWidth="9.109375" defaultRowHeight="12" x14ac:dyDescent="0.3"/>
  <cols>
    <col min="1" max="1" width="38.5546875" style="1" bestFit="1" customWidth="1"/>
    <col min="2" max="2" width="14.44140625" style="1" bestFit="1" customWidth="1"/>
    <col min="3" max="3" width="45.109375" style="1" bestFit="1" customWidth="1"/>
    <col min="4" max="4" width="24.6640625" style="1" bestFit="1" customWidth="1"/>
    <col min="5" max="5" width="9.6640625" style="1" bestFit="1" customWidth="1"/>
    <col min="6" max="6" width="14.88671875" style="1" bestFit="1" customWidth="1"/>
    <col min="7" max="7" width="18.88671875" style="1" bestFit="1" customWidth="1"/>
    <col min="8" max="8" width="9.6640625" style="1" bestFit="1" customWidth="1"/>
    <col min="9" max="11" width="3.6640625" style="35" customWidth="1"/>
    <col min="12" max="12" width="9.44140625" style="35" bestFit="1" customWidth="1"/>
    <col min="13" max="13" width="10.109375" style="35" bestFit="1" customWidth="1"/>
    <col min="14" max="14" width="20.88671875" style="1" bestFit="1" customWidth="1"/>
    <col min="15" max="15" width="27.88671875" style="1" bestFit="1" customWidth="1"/>
    <col min="16" max="16" width="11" style="1" bestFit="1" customWidth="1"/>
    <col min="17" max="19" width="3.6640625" style="35" customWidth="1"/>
    <col min="20" max="20" width="9.44140625" style="35" bestFit="1" customWidth="1"/>
    <col min="21" max="21" width="10.109375" style="1" bestFit="1" customWidth="1"/>
    <col min="22" max="22" width="18.88671875" style="1" bestFit="1" customWidth="1"/>
    <col min="23" max="16384" width="9.109375" style="1"/>
  </cols>
  <sheetData>
    <row r="4" spans="1:22" ht="13.2" x14ac:dyDescent="0.3">
      <c r="A4" s="51" t="s">
        <v>17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1:22" x14ac:dyDescent="0.3">
      <c r="A5" s="54" t="s">
        <v>213</v>
      </c>
      <c r="B5" s="55"/>
      <c r="C5" s="56"/>
      <c r="D5" s="57"/>
      <c r="E5" s="58" t="str">
        <f>'1. Bijzondere gevaren 2.28-1'!E5:V5</f>
        <v>P220140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x14ac:dyDescent="0.3">
      <c r="A6" s="54" t="s">
        <v>18</v>
      </c>
      <c r="B6" s="55"/>
      <c r="C6" s="60"/>
      <c r="D6" s="61"/>
      <c r="E6" s="58" t="str">
        <f>'1. Bijzondere gevaren 2.28-1'!E6:V6</f>
        <v>Gemeente Zutphen - Weg naar Voorst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8" spans="1:22" ht="13.2" x14ac:dyDescent="0.3">
      <c r="A8" s="51" t="s">
        <v>177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</row>
    <row r="9" spans="1:22" ht="13.2" x14ac:dyDescent="0.3">
      <c r="A9" s="115" t="s">
        <v>12</v>
      </c>
      <c r="B9" s="115"/>
      <c r="C9" s="115"/>
      <c r="D9" s="115"/>
      <c r="E9" s="115"/>
      <c r="F9" s="115"/>
      <c r="G9" s="115"/>
      <c r="H9" s="112"/>
      <c r="I9" s="116" t="s">
        <v>13</v>
      </c>
      <c r="J9" s="117"/>
      <c r="K9" s="117"/>
      <c r="L9" s="117"/>
      <c r="M9" s="118"/>
      <c r="N9" s="68" t="s">
        <v>8</v>
      </c>
      <c r="O9" s="66"/>
      <c r="P9" s="67"/>
      <c r="Q9" s="69" t="s">
        <v>14</v>
      </c>
      <c r="R9" s="66"/>
      <c r="S9" s="66"/>
      <c r="T9" s="66"/>
      <c r="U9" s="66"/>
      <c r="V9" s="66"/>
    </row>
    <row r="10" spans="1:22" ht="13.2" x14ac:dyDescent="0.3">
      <c r="A10" s="73" t="s">
        <v>42</v>
      </c>
      <c r="B10" s="73" t="s">
        <v>33</v>
      </c>
      <c r="C10" s="119" t="s">
        <v>0</v>
      </c>
      <c r="D10" s="73" t="s">
        <v>40</v>
      </c>
      <c r="E10" s="64" t="s">
        <v>4</v>
      </c>
      <c r="F10" s="65"/>
      <c r="G10" s="65"/>
      <c r="H10" s="47" t="s">
        <v>11</v>
      </c>
      <c r="I10" s="43" t="s">
        <v>5</v>
      </c>
      <c r="J10" s="45" t="s">
        <v>6</v>
      </c>
      <c r="K10" s="45" t="s">
        <v>7</v>
      </c>
      <c r="L10" s="45" t="s">
        <v>19</v>
      </c>
      <c r="M10" s="49" t="s">
        <v>20</v>
      </c>
      <c r="N10" s="75" t="s">
        <v>9</v>
      </c>
      <c r="O10" s="73" t="s">
        <v>10</v>
      </c>
      <c r="P10" s="77" t="s">
        <v>16</v>
      </c>
      <c r="Q10" s="43" t="s">
        <v>5</v>
      </c>
      <c r="R10" s="45" t="s">
        <v>6</v>
      </c>
      <c r="S10" s="45" t="s">
        <v>7</v>
      </c>
      <c r="T10" s="45" t="s">
        <v>19</v>
      </c>
      <c r="U10" s="73" t="s">
        <v>20</v>
      </c>
      <c r="V10" s="73" t="s">
        <v>15</v>
      </c>
    </row>
    <row r="11" spans="1:22" ht="13.2" x14ac:dyDescent="0.3">
      <c r="A11" s="74"/>
      <c r="B11" s="74"/>
      <c r="C11" s="120"/>
      <c r="D11" s="74"/>
      <c r="E11" s="9" t="s">
        <v>1</v>
      </c>
      <c r="F11" s="9" t="s">
        <v>2</v>
      </c>
      <c r="G11" s="9" t="s">
        <v>3</v>
      </c>
      <c r="H11" s="48"/>
      <c r="I11" s="44"/>
      <c r="J11" s="46"/>
      <c r="K11" s="46"/>
      <c r="L11" s="46"/>
      <c r="M11" s="50"/>
      <c r="N11" s="76"/>
      <c r="O11" s="74"/>
      <c r="P11" s="78"/>
      <c r="Q11" s="44"/>
      <c r="R11" s="46"/>
      <c r="S11" s="46"/>
      <c r="T11" s="46"/>
      <c r="U11" s="74"/>
      <c r="V11" s="74"/>
    </row>
    <row r="12" spans="1:22" ht="13.2" x14ac:dyDescent="0.3">
      <c r="A12" s="109" t="s">
        <v>58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1"/>
    </row>
    <row r="13" spans="1:22" ht="13.2" x14ac:dyDescent="0.3">
      <c r="A13" s="10" t="s">
        <v>59</v>
      </c>
      <c r="B13" s="10" t="s">
        <v>34</v>
      </c>
      <c r="C13" s="11" t="s">
        <v>86</v>
      </c>
      <c r="D13" s="10" t="s">
        <v>209</v>
      </c>
      <c r="E13" s="10" t="s">
        <v>178</v>
      </c>
      <c r="F13" s="10" t="s">
        <v>178</v>
      </c>
      <c r="G13" s="10" t="s">
        <v>178</v>
      </c>
      <c r="H13" s="12" t="s">
        <v>35</v>
      </c>
      <c r="I13" s="36"/>
      <c r="J13" s="37"/>
      <c r="K13" s="37"/>
      <c r="L13" s="37" t="str">
        <f>IF(I13&gt;0,(I13*J13*K13),"")</f>
        <v/>
      </c>
      <c r="M13" s="34" t="str">
        <f>IF(L13="","",(IF(L13&lt;401,IF(L13&lt;201,IF(L13&lt;71,IF(L13&lt;21,IF(L13&lt;=20,1,""),2),3),4),5)))</f>
        <v/>
      </c>
      <c r="N13" s="16" t="s">
        <v>36</v>
      </c>
      <c r="O13" s="29" t="s">
        <v>37</v>
      </c>
      <c r="P13" s="15" t="s">
        <v>38</v>
      </c>
      <c r="Q13" s="36"/>
      <c r="R13" s="37"/>
      <c r="S13" s="37"/>
      <c r="T13" s="37" t="str">
        <f>IF(Q13&gt;0,(Q13*R13*S13),"")</f>
        <v/>
      </c>
      <c r="U13" s="34" t="str">
        <f>IF(T13="","",(IF(T13&lt;401,IF(T13&lt;201,IF(T13&lt;71,IF(T13&lt;21,IF(T13&lt;=20,1,""),2),3),4),5)))</f>
        <v/>
      </c>
      <c r="V13" s="14" t="s">
        <v>39</v>
      </c>
    </row>
    <row r="14" spans="1:22" ht="13.2" x14ac:dyDescent="0.3">
      <c r="A14" s="10" t="s">
        <v>60</v>
      </c>
      <c r="B14" s="10" t="s">
        <v>34</v>
      </c>
      <c r="C14" s="11" t="s">
        <v>86</v>
      </c>
      <c r="D14" s="10" t="s">
        <v>209</v>
      </c>
      <c r="E14" s="10" t="s">
        <v>178</v>
      </c>
      <c r="F14" s="10" t="s">
        <v>178</v>
      </c>
      <c r="G14" s="10" t="s">
        <v>178</v>
      </c>
      <c r="H14" s="12" t="s">
        <v>35</v>
      </c>
      <c r="I14" s="36"/>
      <c r="J14" s="37"/>
      <c r="K14" s="37"/>
      <c r="L14" s="37" t="str">
        <f t="shared" ref="L14:L28" si="0">IF(I14&gt;0,(I14*J14*K14),"")</f>
        <v/>
      </c>
      <c r="M14" s="34" t="str">
        <f t="shared" ref="M14:M39" si="1">IF(L14="","",(IF(L14&lt;401,IF(L14&lt;201,IF(L14&lt;71,IF(L14&lt;21,IF(L14&lt;=20,1,""),2),3),4),5)))</f>
        <v/>
      </c>
      <c r="N14" s="13" t="s">
        <v>36</v>
      </c>
      <c r="O14" s="14" t="s">
        <v>37</v>
      </c>
      <c r="P14" s="12" t="s">
        <v>38</v>
      </c>
      <c r="Q14" s="36"/>
      <c r="R14" s="37"/>
      <c r="S14" s="37"/>
      <c r="T14" s="37" t="str">
        <f t="shared" ref="T14:T28" si="2">IF(Q14&gt;0,(Q14*R14*S14),"")</f>
        <v/>
      </c>
      <c r="U14" s="34" t="str">
        <f t="shared" ref="U14:U39" si="3">IF(T14="","",(IF(T14&lt;401,IF(T14&lt;201,IF(T14&lt;71,IF(T14&lt;21,IF(T14&lt;=20,1,""),2),3),4),5)))</f>
        <v/>
      </c>
      <c r="V14" s="14" t="s">
        <v>39</v>
      </c>
    </row>
    <row r="15" spans="1:22" ht="13.2" x14ac:dyDescent="0.3">
      <c r="A15" s="10" t="s">
        <v>61</v>
      </c>
      <c r="B15" s="10" t="s">
        <v>34</v>
      </c>
      <c r="C15" s="11" t="s">
        <v>86</v>
      </c>
      <c r="D15" s="10" t="s">
        <v>209</v>
      </c>
      <c r="E15" s="10" t="s">
        <v>178</v>
      </c>
      <c r="F15" s="10" t="s">
        <v>178</v>
      </c>
      <c r="G15" s="10" t="s">
        <v>178</v>
      </c>
      <c r="H15" s="12" t="s">
        <v>35</v>
      </c>
      <c r="I15" s="36"/>
      <c r="J15" s="37"/>
      <c r="K15" s="37"/>
      <c r="L15" s="37" t="str">
        <f t="shared" si="0"/>
        <v/>
      </c>
      <c r="M15" s="34" t="str">
        <f t="shared" si="1"/>
        <v/>
      </c>
      <c r="N15" s="13" t="s">
        <v>36</v>
      </c>
      <c r="O15" s="14" t="s">
        <v>37</v>
      </c>
      <c r="P15" s="12" t="s">
        <v>38</v>
      </c>
      <c r="Q15" s="36"/>
      <c r="R15" s="37"/>
      <c r="S15" s="37"/>
      <c r="T15" s="37" t="str">
        <f t="shared" si="2"/>
        <v/>
      </c>
      <c r="U15" s="34" t="str">
        <f t="shared" si="3"/>
        <v/>
      </c>
      <c r="V15" s="14" t="s">
        <v>39</v>
      </c>
    </row>
    <row r="16" spans="1:22" ht="13.2" x14ac:dyDescent="0.3">
      <c r="A16" s="10" t="s">
        <v>62</v>
      </c>
      <c r="B16" s="10" t="s">
        <v>34</v>
      </c>
      <c r="C16" s="11" t="s">
        <v>86</v>
      </c>
      <c r="D16" s="10" t="s">
        <v>209</v>
      </c>
      <c r="E16" s="10" t="s">
        <v>178</v>
      </c>
      <c r="F16" s="10" t="s">
        <v>178</v>
      </c>
      <c r="G16" s="10" t="s">
        <v>178</v>
      </c>
      <c r="H16" s="12" t="s">
        <v>35</v>
      </c>
      <c r="I16" s="36"/>
      <c r="J16" s="37"/>
      <c r="K16" s="37"/>
      <c r="L16" s="37" t="str">
        <f t="shared" si="0"/>
        <v/>
      </c>
      <c r="M16" s="34" t="str">
        <f t="shared" si="1"/>
        <v/>
      </c>
      <c r="N16" s="13" t="s">
        <v>36</v>
      </c>
      <c r="O16" s="14" t="s">
        <v>37</v>
      </c>
      <c r="P16" s="12" t="s">
        <v>38</v>
      </c>
      <c r="Q16" s="36"/>
      <c r="R16" s="37"/>
      <c r="S16" s="37"/>
      <c r="T16" s="37" t="str">
        <f t="shared" si="2"/>
        <v/>
      </c>
      <c r="U16" s="34" t="str">
        <f t="shared" si="3"/>
        <v/>
      </c>
      <c r="V16" s="14" t="s">
        <v>39</v>
      </c>
    </row>
    <row r="17" spans="1:22" ht="13.2" x14ac:dyDescent="0.3">
      <c r="A17" s="10" t="s">
        <v>63</v>
      </c>
      <c r="B17" s="10" t="s">
        <v>34</v>
      </c>
      <c r="C17" s="11" t="s">
        <v>86</v>
      </c>
      <c r="D17" s="10" t="s">
        <v>209</v>
      </c>
      <c r="E17" s="10" t="s">
        <v>178</v>
      </c>
      <c r="F17" s="10" t="s">
        <v>178</v>
      </c>
      <c r="G17" s="10" t="s">
        <v>178</v>
      </c>
      <c r="H17" s="12" t="s">
        <v>35</v>
      </c>
      <c r="I17" s="36"/>
      <c r="J17" s="37"/>
      <c r="K17" s="37"/>
      <c r="L17" s="37" t="str">
        <f t="shared" si="0"/>
        <v/>
      </c>
      <c r="M17" s="34" t="str">
        <f t="shared" si="1"/>
        <v/>
      </c>
      <c r="N17" s="13" t="s">
        <v>36</v>
      </c>
      <c r="O17" s="14" t="s">
        <v>37</v>
      </c>
      <c r="P17" s="12" t="s">
        <v>38</v>
      </c>
      <c r="Q17" s="36"/>
      <c r="R17" s="37"/>
      <c r="S17" s="37"/>
      <c r="T17" s="37" t="str">
        <f t="shared" si="2"/>
        <v/>
      </c>
      <c r="U17" s="34" t="str">
        <f t="shared" si="3"/>
        <v/>
      </c>
      <c r="V17" s="14" t="s">
        <v>39</v>
      </c>
    </row>
    <row r="18" spans="1:22" ht="13.2" x14ac:dyDescent="0.3">
      <c r="A18" s="10" t="s">
        <v>64</v>
      </c>
      <c r="B18" s="10" t="s">
        <v>34</v>
      </c>
      <c r="C18" s="11" t="s">
        <v>86</v>
      </c>
      <c r="D18" s="10" t="s">
        <v>209</v>
      </c>
      <c r="E18" s="10" t="s">
        <v>178</v>
      </c>
      <c r="F18" s="10" t="s">
        <v>178</v>
      </c>
      <c r="G18" s="10" t="s">
        <v>178</v>
      </c>
      <c r="H18" s="12" t="s">
        <v>35</v>
      </c>
      <c r="I18" s="36"/>
      <c r="J18" s="37"/>
      <c r="K18" s="37"/>
      <c r="L18" s="37" t="str">
        <f t="shared" si="0"/>
        <v/>
      </c>
      <c r="M18" s="34" t="str">
        <f t="shared" si="1"/>
        <v/>
      </c>
      <c r="N18" s="13" t="s">
        <v>36</v>
      </c>
      <c r="O18" s="14" t="s">
        <v>37</v>
      </c>
      <c r="P18" s="12" t="s">
        <v>38</v>
      </c>
      <c r="Q18" s="36"/>
      <c r="R18" s="37"/>
      <c r="S18" s="37"/>
      <c r="T18" s="37" t="str">
        <f t="shared" si="2"/>
        <v/>
      </c>
      <c r="U18" s="34" t="str">
        <f t="shared" si="3"/>
        <v/>
      </c>
      <c r="V18" s="14" t="s">
        <v>39</v>
      </c>
    </row>
    <row r="19" spans="1:22" ht="13.2" x14ac:dyDescent="0.3">
      <c r="A19" s="10" t="s">
        <v>65</v>
      </c>
      <c r="B19" s="10" t="s">
        <v>34</v>
      </c>
      <c r="C19" s="11" t="s">
        <v>86</v>
      </c>
      <c r="D19" s="10" t="s">
        <v>209</v>
      </c>
      <c r="E19" s="10" t="s">
        <v>178</v>
      </c>
      <c r="F19" s="10" t="s">
        <v>178</v>
      </c>
      <c r="G19" s="10" t="s">
        <v>178</v>
      </c>
      <c r="H19" s="12" t="s">
        <v>35</v>
      </c>
      <c r="I19" s="36"/>
      <c r="J19" s="37"/>
      <c r="K19" s="37"/>
      <c r="L19" s="37" t="str">
        <f t="shared" si="0"/>
        <v/>
      </c>
      <c r="M19" s="34" t="str">
        <f t="shared" si="1"/>
        <v/>
      </c>
      <c r="N19" s="13" t="s">
        <v>36</v>
      </c>
      <c r="O19" s="14" t="s">
        <v>37</v>
      </c>
      <c r="P19" s="12" t="s">
        <v>38</v>
      </c>
      <c r="Q19" s="36"/>
      <c r="R19" s="37"/>
      <c r="S19" s="37"/>
      <c r="T19" s="37" t="str">
        <f t="shared" si="2"/>
        <v/>
      </c>
      <c r="U19" s="34" t="str">
        <f t="shared" si="3"/>
        <v/>
      </c>
      <c r="V19" s="14" t="s">
        <v>39</v>
      </c>
    </row>
    <row r="20" spans="1:22" ht="13.2" x14ac:dyDescent="0.3">
      <c r="A20" s="10" t="s">
        <v>66</v>
      </c>
      <c r="B20" s="10" t="s">
        <v>34</v>
      </c>
      <c r="C20" s="11" t="s">
        <v>86</v>
      </c>
      <c r="D20" s="10" t="s">
        <v>209</v>
      </c>
      <c r="E20" s="10" t="s">
        <v>178</v>
      </c>
      <c r="F20" s="10" t="s">
        <v>178</v>
      </c>
      <c r="G20" s="10" t="s">
        <v>178</v>
      </c>
      <c r="H20" s="12" t="s">
        <v>35</v>
      </c>
      <c r="I20" s="36"/>
      <c r="J20" s="37"/>
      <c r="K20" s="37"/>
      <c r="L20" s="37" t="str">
        <f t="shared" si="0"/>
        <v/>
      </c>
      <c r="M20" s="34" t="str">
        <f t="shared" si="1"/>
        <v/>
      </c>
      <c r="N20" s="13" t="s">
        <v>36</v>
      </c>
      <c r="O20" s="14" t="s">
        <v>37</v>
      </c>
      <c r="P20" s="12" t="s">
        <v>38</v>
      </c>
      <c r="Q20" s="36"/>
      <c r="R20" s="37"/>
      <c r="S20" s="37"/>
      <c r="T20" s="37" t="str">
        <f t="shared" si="2"/>
        <v/>
      </c>
      <c r="U20" s="34" t="str">
        <f t="shared" si="3"/>
        <v/>
      </c>
      <c r="V20" s="14" t="s">
        <v>39</v>
      </c>
    </row>
    <row r="21" spans="1:22" ht="13.2" x14ac:dyDescent="0.3">
      <c r="A21" s="10" t="s">
        <v>67</v>
      </c>
      <c r="B21" s="10" t="s">
        <v>34</v>
      </c>
      <c r="C21" s="11" t="s">
        <v>86</v>
      </c>
      <c r="D21" s="10" t="s">
        <v>209</v>
      </c>
      <c r="E21" s="10" t="s">
        <v>178</v>
      </c>
      <c r="F21" s="10" t="s">
        <v>178</v>
      </c>
      <c r="G21" s="10" t="s">
        <v>178</v>
      </c>
      <c r="H21" s="12" t="s">
        <v>35</v>
      </c>
      <c r="I21" s="36"/>
      <c r="J21" s="37"/>
      <c r="K21" s="37"/>
      <c r="L21" s="37" t="str">
        <f t="shared" si="0"/>
        <v/>
      </c>
      <c r="M21" s="34" t="str">
        <f t="shared" si="1"/>
        <v/>
      </c>
      <c r="N21" s="13" t="s">
        <v>36</v>
      </c>
      <c r="O21" s="14" t="s">
        <v>37</v>
      </c>
      <c r="P21" s="12" t="s">
        <v>38</v>
      </c>
      <c r="Q21" s="36"/>
      <c r="R21" s="37"/>
      <c r="S21" s="37"/>
      <c r="T21" s="37" t="str">
        <f t="shared" si="2"/>
        <v/>
      </c>
      <c r="U21" s="34" t="str">
        <f t="shared" si="3"/>
        <v/>
      </c>
      <c r="V21" s="14" t="s">
        <v>39</v>
      </c>
    </row>
    <row r="22" spans="1:22" ht="13.2" x14ac:dyDescent="0.3">
      <c r="A22" s="10" t="s">
        <v>93</v>
      </c>
      <c r="B22" s="10" t="s">
        <v>34</v>
      </c>
      <c r="C22" s="11" t="s">
        <v>86</v>
      </c>
      <c r="D22" s="10" t="s">
        <v>209</v>
      </c>
      <c r="E22" s="10" t="s">
        <v>178</v>
      </c>
      <c r="F22" s="10" t="s">
        <v>178</v>
      </c>
      <c r="G22" s="10" t="s">
        <v>178</v>
      </c>
      <c r="H22" s="12" t="s">
        <v>35</v>
      </c>
      <c r="I22" s="36"/>
      <c r="J22" s="37"/>
      <c r="K22" s="37"/>
      <c r="L22" s="37" t="str">
        <f t="shared" si="0"/>
        <v/>
      </c>
      <c r="M22" s="34" t="str">
        <f t="shared" si="1"/>
        <v/>
      </c>
      <c r="N22" s="13" t="s">
        <v>36</v>
      </c>
      <c r="O22" s="14" t="s">
        <v>37</v>
      </c>
      <c r="P22" s="12" t="s">
        <v>38</v>
      </c>
      <c r="Q22" s="36"/>
      <c r="R22" s="37"/>
      <c r="S22" s="37"/>
      <c r="T22" s="37" t="str">
        <f t="shared" si="2"/>
        <v/>
      </c>
      <c r="U22" s="34" t="str">
        <f t="shared" si="3"/>
        <v/>
      </c>
      <c r="V22" s="14" t="s">
        <v>39</v>
      </c>
    </row>
    <row r="23" spans="1:22" ht="13.2" x14ac:dyDescent="0.3">
      <c r="A23" s="10" t="s">
        <v>51</v>
      </c>
      <c r="B23" s="10" t="s">
        <v>34</v>
      </c>
      <c r="C23" s="11" t="s">
        <v>86</v>
      </c>
      <c r="D23" s="10" t="s">
        <v>209</v>
      </c>
      <c r="E23" s="10" t="s">
        <v>178</v>
      </c>
      <c r="F23" s="10" t="s">
        <v>178</v>
      </c>
      <c r="G23" s="10" t="s">
        <v>178</v>
      </c>
      <c r="H23" s="12" t="s">
        <v>35</v>
      </c>
      <c r="I23" s="36"/>
      <c r="J23" s="37"/>
      <c r="K23" s="37"/>
      <c r="L23" s="37" t="str">
        <f t="shared" si="0"/>
        <v/>
      </c>
      <c r="M23" s="34" t="str">
        <f t="shared" si="1"/>
        <v/>
      </c>
      <c r="N23" s="13" t="s">
        <v>36</v>
      </c>
      <c r="O23" s="14" t="s">
        <v>37</v>
      </c>
      <c r="P23" s="12" t="s">
        <v>38</v>
      </c>
      <c r="Q23" s="36"/>
      <c r="R23" s="37"/>
      <c r="S23" s="37"/>
      <c r="T23" s="37" t="str">
        <f t="shared" si="2"/>
        <v/>
      </c>
      <c r="U23" s="34" t="str">
        <f t="shared" si="3"/>
        <v/>
      </c>
      <c r="V23" s="14" t="s">
        <v>39</v>
      </c>
    </row>
    <row r="24" spans="1:22" ht="13.2" x14ac:dyDescent="0.3">
      <c r="A24" s="10" t="s">
        <v>69</v>
      </c>
      <c r="B24" s="10" t="s">
        <v>34</v>
      </c>
      <c r="C24" s="11" t="s">
        <v>86</v>
      </c>
      <c r="D24" s="10" t="s">
        <v>209</v>
      </c>
      <c r="E24" s="10" t="s">
        <v>178</v>
      </c>
      <c r="F24" s="10" t="s">
        <v>178</v>
      </c>
      <c r="G24" s="10" t="s">
        <v>178</v>
      </c>
      <c r="H24" s="12" t="s">
        <v>35</v>
      </c>
      <c r="I24" s="36"/>
      <c r="J24" s="37"/>
      <c r="K24" s="37"/>
      <c r="L24" s="37" t="str">
        <f t="shared" si="0"/>
        <v/>
      </c>
      <c r="M24" s="34" t="str">
        <f t="shared" si="1"/>
        <v/>
      </c>
      <c r="N24" s="13" t="s">
        <v>36</v>
      </c>
      <c r="O24" s="14" t="s">
        <v>37</v>
      </c>
      <c r="P24" s="12" t="s">
        <v>38</v>
      </c>
      <c r="Q24" s="36"/>
      <c r="R24" s="37"/>
      <c r="S24" s="37"/>
      <c r="T24" s="37" t="str">
        <f t="shared" si="2"/>
        <v/>
      </c>
      <c r="U24" s="34" t="str">
        <f t="shared" si="3"/>
        <v/>
      </c>
      <c r="V24" s="14" t="s">
        <v>39</v>
      </c>
    </row>
    <row r="25" spans="1:22" ht="13.2" x14ac:dyDescent="0.3">
      <c r="A25" s="10" t="s">
        <v>70</v>
      </c>
      <c r="B25" s="10" t="s">
        <v>34</v>
      </c>
      <c r="C25" s="11" t="s">
        <v>86</v>
      </c>
      <c r="D25" s="10" t="s">
        <v>209</v>
      </c>
      <c r="E25" s="10" t="s">
        <v>178</v>
      </c>
      <c r="F25" s="10" t="s">
        <v>178</v>
      </c>
      <c r="G25" s="10" t="s">
        <v>178</v>
      </c>
      <c r="H25" s="12" t="s">
        <v>35</v>
      </c>
      <c r="I25" s="36"/>
      <c r="J25" s="37"/>
      <c r="K25" s="37"/>
      <c r="L25" s="37" t="str">
        <f t="shared" si="0"/>
        <v/>
      </c>
      <c r="M25" s="34" t="str">
        <f t="shared" si="1"/>
        <v/>
      </c>
      <c r="N25" s="13" t="s">
        <v>36</v>
      </c>
      <c r="O25" s="14" t="s">
        <v>37</v>
      </c>
      <c r="P25" s="12" t="s">
        <v>38</v>
      </c>
      <c r="Q25" s="36"/>
      <c r="R25" s="37"/>
      <c r="S25" s="37"/>
      <c r="T25" s="37" t="str">
        <f t="shared" si="2"/>
        <v/>
      </c>
      <c r="U25" s="34" t="str">
        <f t="shared" si="3"/>
        <v/>
      </c>
      <c r="V25" s="14" t="s">
        <v>39</v>
      </c>
    </row>
    <row r="26" spans="1:22" ht="13.2" x14ac:dyDescent="0.3">
      <c r="A26" s="10" t="s">
        <v>71</v>
      </c>
      <c r="B26" s="10" t="s">
        <v>34</v>
      </c>
      <c r="C26" s="11" t="s">
        <v>86</v>
      </c>
      <c r="D26" s="10" t="s">
        <v>209</v>
      </c>
      <c r="E26" s="10" t="s">
        <v>178</v>
      </c>
      <c r="F26" s="10" t="s">
        <v>178</v>
      </c>
      <c r="G26" s="10" t="s">
        <v>178</v>
      </c>
      <c r="H26" s="12" t="s">
        <v>35</v>
      </c>
      <c r="I26" s="36"/>
      <c r="J26" s="37"/>
      <c r="K26" s="37"/>
      <c r="L26" s="37" t="str">
        <f t="shared" si="0"/>
        <v/>
      </c>
      <c r="M26" s="34" t="str">
        <f t="shared" si="1"/>
        <v/>
      </c>
      <c r="N26" s="13" t="s">
        <v>36</v>
      </c>
      <c r="O26" s="14" t="s">
        <v>37</v>
      </c>
      <c r="P26" s="12" t="s">
        <v>38</v>
      </c>
      <c r="Q26" s="36"/>
      <c r="R26" s="37"/>
      <c r="S26" s="37"/>
      <c r="T26" s="37" t="str">
        <f t="shared" si="2"/>
        <v/>
      </c>
      <c r="U26" s="34" t="str">
        <f t="shared" si="3"/>
        <v/>
      </c>
      <c r="V26" s="14" t="s">
        <v>39</v>
      </c>
    </row>
    <row r="27" spans="1:22" ht="13.2" x14ac:dyDescent="0.3">
      <c r="A27" s="10" t="s">
        <v>72</v>
      </c>
      <c r="B27" s="10" t="s">
        <v>34</v>
      </c>
      <c r="C27" s="11" t="s">
        <v>86</v>
      </c>
      <c r="D27" s="10" t="s">
        <v>209</v>
      </c>
      <c r="E27" s="10" t="s">
        <v>178</v>
      </c>
      <c r="F27" s="10" t="s">
        <v>178</v>
      </c>
      <c r="G27" s="10" t="s">
        <v>178</v>
      </c>
      <c r="H27" s="12" t="s">
        <v>35</v>
      </c>
      <c r="I27" s="36"/>
      <c r="J27" s="37"/>
      <c r="K27" s="37"/>
      <c r="L27" s="37" t="str">
        <f t="shared" si="0"/>
        <v/>
      </c>
      <c r="M27" s="34" t="str">
        <f t="shared" si="1"/>
        <v/>
      </c>
      <c r="N27" s="13" t="s">
        <v>36</v>
      </c>
      <c r="O27" s="14" t="s">
        <v>37</v>
      </c>
      <c r="P27" s="12" t="s">
        <v>38</v>
      </c>
      <c r="Q27" s="36"/>
      <c r="R27" s="37"/>
      <c r="S27" s="37"/>
      <c r="T27" s="37" t="str">
        <f t="shared" si="2"/>
        <v/>
      </c>
      <c r="U27" s="34" t="str">
        <f t="shared" si="3"/>
        <v/>
      </c>
      <c r="V27" s="14" t="s">
        <v>39</v>
      </c>
    </row>
    <row r="28" spans="1:22" ht="13.2" x14ac:dyDescent="0.3">
      <c r="A28" s="10" t="s">
        <v>77</v>
      </c>
      <c r="B28" s="10" t="s">
        <v>34</v>
      </c>
      <c r="C28" s="11" t="s">
        <v>86</v>
      </c>
      <c r="D28" s="10" t="s">
        <v>209</v>
      </c>
      <c r="E28" s="10" t="s">
        <v>178</v>
      </c>
      <c r="F28" s="10" t="s">
        <v>178</v>
      </c>
      <c r="G28" s="10" t="s">
        <v>178</v>
      </c>
      <c r="H28" s="12" t="s">
        <v>35</v>
      </c>
      <c r="I28" s="36"/>
      <c r="J28" s="37"/>
      <c r="K28" s="37"/>
      <c r="L28" s="37" t="str">
        <f t="shared" si="0"/>
        <v/>
      </c>
      <c r="M28" s="34" t="str">
        <f t="shared" si="1"/>
        <v/>
      </c>
      <c r="N28" s="13" t="s">
        <v>36</v>
      </c>
      <c r="O28" s="14" t="s">
        <v>37</v>
      </c>
      <c r="P28" s="12" t="s">
        <v>38</v>
      </c>
      <c r="Q28" s="36"/>
      <c r="R28" s="37"/>
      <c r="S28" s="37"/>
      <c r="T28" s="37" t="str">
        <f t="shared" si="2"/>
        <v/>
      </c>
      <c r="U28" s="34" t="str">
        <f t="shared" si="3"/>
        <v/>
      </c>
      <c r="V28" s="14" t="s">
        <v>39</v>
      </c>
    </row>
    <row r="29" spans="1:22" ht="13.2" x14ac:dyDescent="0.3">
      <c r="A29" s="109" t="s">
        <v>73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1"/>
    </row>
    <row r="30" spans="1:22" ht="13.2" x14ac:dyDescent="0.3">
      <c r="A30" s="10" t="s">
        <v>74</v>
      </c>
      <c r="B30" s="10" t="s">
        <v>34</v>
      </c>
      <c r="C30" s="11" t="s">
        <v>179</v>
      </c>
      <c r="D30" s="10" t="s">
        <v>209</v>
      </c>
      <c r="E30" s="10" t="s">
        <v>178</v>
      </c>
      <c r="F30" s="10" t="s">
        <v>178</v>
      </c>
      <c r="G30" s="10" t="s">
        <v>178</v>
      </c>
      <c r="H30" s="12" t="s">
        <v>35</v>
      </c>
      <c r="I30" s="36"/>
      <c r="J30" s="37"/>
      <c r="K30" s="37"/>
      <c r="L30" s="37" t="str">
        <f t="shared" ref="L30" si="4">IF(I30&gt;0,(I30*J30*K30),"")</f>
        <v/>
      </c>
      <c r="M30" s="34" t="str">
        <f t="shared" si="1"/>
        <v/>
      </c>
      <c r="N30" s="13" t="s">
        <v>36</v>
      </c>
      <c r="O30" s="14" t="s">
        <v>37</v>
      </c>
      <c r="P30" s="12" t="s">
        <v>38</v>
      </c>
      <c r="Q30" s="36"/>
      <c r="R30" s="37"/>
      <c r="S30" s="37"/>
      <c r="T30" s="37" t="str">
        <f t="shared" ref="T30" si="5">IF(Q30&gt;0,(Q30*R30*S30),"")</f>
        <v/>
      </c>
      <c r="U30" s="34" t="str">
        <f t="shared" si="3"/>
        <v/>
      </c>
      <c r="V30" s="10" t="s">
        <v>39</v>
      </c>
    </row>
    <row r="31" spans="1:22" ht="13.2" x14ac:dyDescent="0.3">
      <c r="A31" s="10" t="s">
        <v>75</v>
      </c>
      <c r="B31" s="10" t="s">
        <v>34</v>
      </c>
      <c r="C31" s="11" t="s">
        <v>179</v>
      </c>
      <c r="D31" s="10" t="s">
        <v>209</v>
      </c>
      <c r="E31" s="10" t="s">
        <v>178</v>
      </c>
      <c r="F31" s="10" t="s">
        <v>178</v>
      </c>
      <c r="G31" s="10" t="s">
        <v>178</v>
      </c>
      <c r="H31" s="12" t="s">
        <v>35</v>
      </c>
      <c r="I31" s="36"/>
      <c r="J31" s="37"/>
      <c r="K31" s="37"/>
      <c r="L31" s="37" t="str">
        <f t="shared" ref="L31:L39" si="6">IF(I31&gt;0,(I31*J31*K31),"")</f>
        <v/>
      </c>
      <c r="M31" s="34" t="str">
        <f t="shared" si="1"/>
        <v/>
      </c>
      <c r="N31" s="13" t="s">
        <v>36</v>
      </c>
      <c r="O31" s="14" t="s">
        <v>37</v>
      </c>
      <c r="P31" s="12" t="s">
        <v>38</v>
      </c>
      <c r="Q31" s="36"/>
      <c r="R31" s="37"/>
      <c r="S31" s="37"/>
      <c r="T31" s="37" t="str">
        <f t="shared" ref="T31:T39" si="7">IF(Q31&gt;0,(Q31*R31*S31),"")</f>
        <v/>
      </c>
      <c r="U31" s="34" t="str">
        <f t="shared" si="3"/>
        <v/>
      </c>
      <c r="V31" s="10" t="s">
        <v>39</v>
      </c>
    </row>
    <row r="32" spans="1:22" ht="13.2" x14ac:dyDescent="0.3">
      <c r="A32" s="10" t="s">
        <v>76</v>
      </c>
      <c r="B32" s="10" t="s">
        <v>34</v>
      </c>
      <c r="C32" s="11" t="s">
        <v>179</v>
      </c>
      <c r="D32" s="10" t="s">
        <v>209</v>
      </c>
      <c r="E32" s="10" t="s">
        <v>178</v>
      </c>
      <c r="F32" s="10" t="s">
        <v>178</v>
      </c>
      <c r="G32" s="10" t="s">
        <v>178</v>
      </c>
      <c r="H32" s="12" t="s">
        <v>35</v>
      </c>
      <c r="I32" s="36"/>
      <c r="J32" s="37"/>
      <c r="K32" s="37"/>
      <c r="L32" s="37" t="str">
        <f t="shared" si="6"/>
        <v/>
      </c>
      <c r="M32" s="34" t="str">
        <f t="shared" si="1"/>
        <v/>
      </c>
      <c r="N32" s="13" t="s">
        <v>36</v>
      </c>
      <c r="O32" s="14" t="s">
        <v>37</v>
      </c>
      <c r="P32" s="12" t="s">
        <v>38</v>
      </c>
      <c r="Q32" s="36"/>
      <c r="R32" s="37"/>
      <c r="S32" s="37"/>
      <c r="T32" s="37" t="str">
        <f t="shared" si="7"/>
        <v/>
      </c>
      <c r="U32" s="34" t="str">
        <f t="shared" si="3"/>
        <v/>
      </c>
      <c r="V32" s="10" t="s">
        <v>39</v>
      </c>
    </row>
    <row r="33" spans="1:22" ht="13.2" x14ac:dyDescent="0.3">
      <c r="A33" s="10" t="s">
        <v>79</v>
      </c>
      <c r="B33" s="10" t="s">
        <v>34</v>
      </c>
      <c r="C33" s="11" t="s">
        <v>86</v>
      </c>
      <c r="D33" s="10" t="s">
        <v>209</v>
      </c>
      <c r="E33" s="10" t="s">
        <v>178</v>
      </c>
      <c r="F33" s="10" t="s">
        <v>178</v>
      </c>
      <c r="G33" s="10" t="s">
        <v>178</v>
      </c>
      <c r="H33" s="12" t="s">
        <v>35</v>
      </c>
      <c r="I33" s="36"/>
      <c r="J33" s="37"/>
      <c r="K33" s="37"/>
      <c r="L33" s="37" t="str">
        <f t="shared" si="6"/>
        <v/>
      </c>
      <c r="M33" s="34" t="str">
        <f t="shared" si="1"/>
        <v/>
      </c>
      <c r="N33" s="13" t="s">
        <v>36</v>
      </c>
      <c r="O33" s="14" t="s">
        <v>37</v>
      </c>
      <c r="P33" s="12" t="s">
        <v>38</v>
      </c>
      <c r="Q33" s="36"/>
      <c r="R33" s="37"/>
      <c r="S33" s="37"/>
      <c r="T33" s="37" t="str">
        <f t="shared" si="7"/>
        <v/>
      </c>
      <c r="U33" s="34" t="str">
        <f t="shared" si="3"/>
        <v/>
      </c>
      <c r="V33" s="10" t="s">
        <v>39</v>
      </c>
    </row>
    <row r="34" spans="1:22" ht="13.2" x14ac:dyDescent="0.3">
      <c r="A34" s="10" t="s">
        <v>80</v>
      </c>
      <c r="B34" s="10" t="s">
        <v>34</v>
      </c>
      <c r="C34" s="11" t="s">
        <v>86</v>
      </c>
      <c r="D34" s="10" t="s">
        <v>209</v>
      </c>
      <c r="E34" s="10" t="s">
        <v>178</v>
      </c>
      <c r="F34" s="10" t="s">
        <v>178</v>
      </c>
      <c r="G34" s="10" t="s">
        <v>178</v>
      </c>
      <c r="H34" s="12" t="s">
        <v>35</v>
      </c>
      <c r="I34" s="36"/>
      <c r="J34" s="37"/>
      <c r="K34" s="37"/>
      <c r="L34" s="37" t="str">
        <f t="shared" si="6"/>
        <v/>
      </c>
      <c r="M34" s="34" t="str">
        <f t="shared" si="1"/>
        <v/>
      </c>
      <c r="N34" s="13" t="s">
        <v>36</v>
      </c>
      <c r="O34" s="14" t="s">
        <v>37</v>
      </c>
      <c r="P34" s="12" t="s">
        <v>38</v>
      </c>
      <c r="Q34" s="36"/>
      <c r="R34" s="37"/>
      <c r="S34" s="37"/>
      <c r="T34" s="37" t="str">
        <f t="shared" si="7"/>
        <v/>
      </c>
      <c r="U34" s="34" t="str">
        <f t="shared" si="3"/>
        <v/>
      </c>
      <c r="V34" s="10" t="s">
        <v>39</v>
      </c>
    </row>
    <row r="35" spans="1:22" ht="13.2" x14ac:dyDescent="0.3">
      <c r="A35" s="10" t="s">
        <v>81</v>
      </c>
      <c r="B35" s="10" t="s">
        <v>34</v>
      </c>
      <c r="C35" s="11" t="s">
        <v>86</v>
      </c>
      <c r="D35" s="10" t="s">
        <v>209</v>
      </c>
      <c r="E35" s="10" t="s">
        <v>178</v>
      </c>
      <c r="F35" s="10" t="s">
        <v>178</v>
      </c>
      <c r="G35" s="10" t="s">
        <v>178</v>
      </c>
      <c r="H35" s="12" t="s">
        <v>35</v>
      </c>
      <c r="I35" s="36"/>
      <c r="J35" s="37"/>
      <c r="K35" s="37"/>
      <c r="L35" s="37" t="str">
        <f t="shared" si="6"/>
        <v/>
      </c>
      <c r="M35" s="34" t="str">
        <f t="shared" si="1"/>
        <v/>
      </c>
      <c r="N35" s="13" t="s">
        <v>36</v>
      </c>
      <c r="O35" s="14" t="s">
        <v>37</v>
      </c>
      <c r="P35" s="12" t="s">
        <v>38</v>
      </c>
      <c r="Q35" s="36"/>
      <c r="R35" s="37"/>
      <c r="S35" s="37"/>
      <c r="T35" s="37" t="str">
        <f t="shared" si="7"/>
        <v/>
      </c>
      <c r="U35" s="34" t="str">
        <f t="shared" si="3"/>
        <v/>
      </c>
      <c r="V35" s="10" t="s">
        <v>39</v>
      </c>
    </row>
    <row r="36" spans="1:22" ht="13.2" x14ac:dyDescent="0.3">
      <c r="A36" s="10" t="s">
        <v>82</v>
      </c>
      <c r="B36" s="10" t="s">
        <v>34</v>
      </c>
      <c r="C36" s="11" t="s">
        <v>86</v>
      </c>
      <c r="D36" s="10" t="s">
        <v>209</v>
      </c>
      <c r="E36" s="10" t="s">
        <v>178</v>
      </c>
      <c r="F36" s="10" t="s">
        <v>178</v>
      </c>
      <c r="G36" s="10" t="s">
        <v>178</v>
      </c>
      <c r="H36" s="12" t="s">
        <v>35</v>
      </c>
      <c r="I36" s="36"/>
      <c r="J36" s="37"/>
      <c r="K36" s="37"/>
      <c r="L36" s="37" t="str">
        <f t="shared" si="6"/>
        <v/>
      </c>
      <c r="M36" s="34" t="str">
        <f t="shared" si="1"/>
        <v/>
      </c>
      <c r="N36" s="13" t="s">
        <v>36</v>
      </c>
      <c r="O36" s="14" t="s">
        <v>37</v>
      </c>
      <c r="P36" s="12" t="s">
        <v>38</v>
      </c>
      <c r="Q36" s="36"/>
      <c r="R36" s="37"/>
      <c r="S36" s="37"/>
      <c r="T36" s="37" t="str">
        <f t="shared" si="7"/>
        <v/>
      </c>
      <c r="U36" s="34" t="str">
        <f t="shared" si="3"/>
        <v/>
      </c>
      <c r="V36" s="10" t="s">
        <v>39</v>
      </c>
    </row>
    <row r="37" spans="1:22" ht="13.2" x14ac:dyDescent="0.3">
      <c r="A37" s="10" t="s">
        <v>83</v>
      </c>
      <c r="B37" s="10" t="s">
        <v>34</v>
      </c>
      <c r="C37" s="11" t="s">
        <v>86</v>
      </c>
      <c r="D37" s="10" t="s">
        <v>209</v>
      </c>
      <c r="E37" s="10" t="s">
        <v>178</v>
      </c>
      <c r="F37" s="10" t="s">
        <v>178</v>
      </c>
      <c r="G37" s="10" t="s">
        <v>178</v>
      </c>
      <c r="H37" s="12" t="s">
        <v>35</v>
      </c>
      <c r="I37" s="36"/>
      <c r="J37" s="37"/>
      <c r="K37" s="37"/>
      <c r="L37" s="37" t="str">
        <f t="shared" si="6"/>
        <v/>
      </c>
      <c r="M37" s="34" t="str">
        <f t="shared" si="1"/>
        <v/>
      </c>
      <c r="N37" s="13" t="s">
        <v>36</v>
      </c>
      <c r="O37" s="14" t="s">
        <v>37</v>
      </c>
      <c r="P37" s="12" t="s">
        <v>38</v>
      </c>
      <c r="Q37" s="36"/>
      <c r="R37" s="37"/>
      <c r="S37" s="37"/>
      <c r="T37" s="37" t="str">
        <f t="shared" si="7"/>
        <v/>
      </c>
      <c r="U37" s="34" t="str">
        <f t="shared" si="3"/>
        <v/>
      </c>
      <c r="V37" s="10" t="s">
        <v>39</v>
      </c>
    </row>
    <row r="38" spans="1:22" ht="13.2" x14ac:dyDescent="0.3">
      <c r="A38" s="10" t="s">
        <v>84</v>
      </c>
      <c r="B38" s="10" t="s">
        <v>34</v>
      </c>
      <c r="C38" s="11" t="s">
        <v>87</v>
      </c>
      <c r="D38" s="10" t="s">
        <v>209</v>
      </c>
      <c r="E38" s="10" t="s">
        <v>178</v>
      </c>
      <c r="F38" s="10" t="s">
        <v>178</v>
      </c>
      <c r="G38" s="10" t="s">
        <v>178</v>
      </c>
      <c r="H38" s="12" t="s">
        <v>35</v>
      </c>
      <c r="I38" s="36"/>
      <c r="J38" s="37"/>
      <c r="K38" s="37"/>
      <c r="L38" s="37" t="str">
        <f t="shared" si="6"/>
        <v/>
      </c>
      <c r="M38" s="34" t="str">
        <f t="shared" si="1"/>
        <v/>
      </c>
      <c r="N38" s="13" t="s">
        <v>36</v>
      </c>
      <c r="O38" s="14" t="s">
        <v>37</v>
      </c>
      <c r="P38" s="12" t="s">
        <v>38</v>
      </c>
      <c r="Q38" s="36"/>
      <c r="R38" s="37"/>
      <c r="S38" s="37"/>
      <c r="T38" s="37" t="str">
        <f t="shared" si="7"/>
        <v/>
      </c>
      <c r="U38" s="34" t="str">
        <f t="shared" si="3"/>
        <v/>
      </c>
      <c r="V38" s="10" t="s">
        <v>39</v>
      </c>
    </row>
    <row r="39" spans="1:22" ht="13.2" x14ac:dyDescent="0.3">
      <c r="A39" s="10" t="s">
        <v>85</v>
      </c>
      <c r="B39" s="10" t="s">
        <v>34</v>
      </c>
      <c r="C39" s="11" t="s">
        <v>87</v>
      </c>
      <c r="D39" s="10" t="s">
        <v>209</v>
      </c>
      <c r="E39" s="10" t="s">
        <v>178</v>
      </c>
      <c r="F39" s="10" t="s">
        <v>178</v>
      </c>
      <c r="G39" s="10" t="s">
        <v>178</v>
      </c>
      <c r="H39" s="12" t="s">
        <v>35</v>
      </c>
      <c r="I39" s="36"/>
      <c r="J39" s="37"/>
      <c r="K39" s="37"/>
      <c r="L39" s="37" t="str">
        <f t="shared" si="6"/>
        <v/>
      </c>
      <c r="M39" s="34" t="str">
        <f t="shared" si="1"/>
        <v/>
      </c>
      <c r="N39" s="13" t="s">
        <v>36</v>
      </c>
      <c r="O39" s="14" t="s">
        <v>37</v>
      </c>
      <c r="P39" s="12" t="s">
        <v>38</v>
      </c>
      <c r="Q39" s="36"/>
      <c r="R39" s="37"/>
      <c r="S39" s="37"/>
      <c r="T39" s="37" t="str">
        <f t="shared" si="7"/>
        <v/>
      </c>
      <c r="U39" s="34" t="str">
        <f t="shared" si="3"/>
        <v/>
      </c>
      <c r="V39" s="10" t="s">
        <v>39</v>
      </c>
    </row>
    <row r="40" spans="1:22" ht="13.2" x14ac:dyDescent="0.3">
      <c r="A40" s="112" t="s">
        <v>91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4"/>
    </row>
    <row r="41" spans="1:22" ht="13.2" x14ac:dyDescent="0.3">
      <c r="A41" s="10" t="s">
        <v>92</v>
      </c>
      <c r="B41" s="10" t="s">
        <v>34</v>
      </c>
      <c r="C41" s="11" t="s">
        <v>180</v>
      </c>
      <c r="D41" s="10" t="s">
        <v>209</v>
      </c>
      <c r="E41" s="10" t="s">
        <v>178</v>
      </c>
      <c r="F41" s="10" t="s">
        <v>178</v>
      </c>
      <c r="G41" s="10" t="s">
        <v>178</v>
      </c>
      <c r="H41" s="12" t="s">
        <v>35</v>
      </c>
      <c r="I41" s="36"/>
      <c r="J41" s="37"/>
      <c r="K41" s="37"/>
      <c r="L41" s="37" t="str">
        <f t="shared" ref="L41" si="8">IF(I41&gt;0,(I41*J41*K41),"")</f>
        <v/>
      </c>
      <c r="M41" s="34" t="str">
        <f t="shared" ref="M41:M42" si="9">IF(L41="","",(IF(L41&lt;401,IF(L41&lt;201,IF(L41&lt;71,IF(L41&lt;21,IF(L41&lt;=20,1,""),2),3),4),5)))</f>
        <v/>
      </c>
      <c r="N41" s="13" t="s">
        <v>36</v>
      </c>
      <c r="O41" s="14" t="s">
        <v>37</v>
      </c>
      <c r="P41" s="12" t="s">
        <v>38</v>
      </c>
      <c r="Q41" s="36"/>
      <c r="R41" s="37"/>
      <c r="S41" s="37"/>
      <c r="T41" s="37" t="str">
        <f t="shared" ref="T41" si="10">IF(Q41&gt;0,(Q41*R41*S41),"")</f>
        <v/>
      </c>
      <c r="U41" s="34" t="str">
        <f t="shared" ref="U41:U42" si="11">IF(T41="","",(IF(T41&lt;401,IF(T41&lt;201,IF(T41&lt;71,IF(T41&lt;21,IF(T41&lt;=20,1,""),2),3),4),5)))</f>
        <v/>
      </c>
      <c r="V41" s="10" t="s">
        <v>39</v>
      </c>
    </row>
    <row r="42" spans="1:22" ht="13.2" x14ac:dyDescent="0.3">
      <c r="A42" s="10" t="s">
        <v>68</v>
      </c>
      <c r="B42" s="10" t="s">
        <v>34</v>
      </c>
      <c r="C42" s="11" t="s">
        <v>181</v>
      </c>
      <c r="D42" s="10" t="s">
        <v>209</v>
      </c>
      <c r="E42" s="10" t="s">
        <v>178</v>
      </c>
      <c r="F42" s="10" t="s">
        <v>178</v>
      </c>
      <c r="G42" s="10" t="s">
        <v>178</v>
      </c>
      <c r="H42" s="15" t="s">
        <v>35</v>
      </c>
      <c r="I42" s="36"/>
      <c r="J42" s="37"/>
      <c r="K42" s="37"/>
      <c r="L42" s="37" t="str">
        <f t="shared" ref="L42" si="12">IF(I42&gt;0,(I42*J42*K42),"")</f>
        <v/>
      </c>
      <c r="M42" s="34" t="str">
        <f t="shared" si="9"/>
        <v/>
      </c>
      <c r="N42" s="13" t="s">
        <v>36</v>
      </c>
      <c r="O42" s="14" t="s">
        <v>37</v>
      </c>
      <c r="P42" s="12" t="s">
        <v>38</v>
      </c>
      <c r="Q42" s="36"/>
      <c r="R42" s="37"/>
      <c r="S42" s="37"/>
      <c r="T42" s="37" t="str">
        <f t="shared" ref="T42" si="13">IF(Q42&gt;0,(Q42*R42*S42),"")</f>
        <v/>
      </c>
      <c r="U42" s="34" t="str">
        <f t="shared" si="11"/>
        <v/>
      </c>
      <c r="V42" s="10" t="s">
        <v>39</v>
      </c>
    </row>
    <row r="43" spans="1:22" s="3" customFormat="1" ht="13.2" x14ac:dyDescent="0.3">
      <c r="A43" s="17" t="s">
        <v>154</v>
      </c>
      <c r="B43" s="18"/>
      <c r="C43" s="18"/>
      <c r="D43" s="18"/>
      <c r="E43" s="18"/>
      <c r="F43" s="18"/>
      <c r="G43" s="18"/>
      <c r="H43" s="18"/>
      <c r="I43" s="38"/>
      <c r="J43" s="38"/>
      <c r="K43" s="38"/>
      <c r="L43" s="38"/>
      <c r="M43" s="38"/>
      <c r="N43" s="18"/>
      <c r="O43" s="18"/>
      <c r="P43" s="18"/>
      <c r="Q43" s="38"/>
      <c r="R43" s="38"/>
      <c r="S43" s="38"/>
      <c r="T43" s="38"/>
      <c r="U43" s="18"/>
      <c r="V43" s="18"/>
    </row>
    <row r="44" spans="1:22" s="2" customFormat="1" ht="39.6" x14ac:dyDescent="0.3">
      <c r="A44" s="19" t="s">
        <v>52</v>
      </c>
      <c r="B44" s="19" t="s">
        <v>34</v>
      </c>
      <c r="C44" s="20" t="s">
        <v>182</v>
      </c>
      <c r="D44" s="10" t="s">
        <v>209</v>
      </c>
      <c r="E44" s="19" t="s">
        <v>178</v>
      </c>
      <c r="F44" s="19" t="s">
        <v>178</v>
      </c>
      <c r="G44" s="19" t="s">
        <v>178</v>
      </c>
      <c r="H44" s="12" t="s">
        <v>35</v>
      </c>
      <c r="I44" s="36"/>
      <c r="J44" s="37"/>
      <c r="K44" s="37"/>
      <c r="L44" s="37" t="str">
        <f t="shared" ref="L44" si="14">IF(I44&gt;0,(I44*J44*K44),"")</f>
        <v/>
      </c>
      <c r="M44" s="34" t="str">
        <f t="shared" ref="M44:M45" si="15">IF(L44="","",(IF(L44&lt;401,IF(L44&lt;201,IF(L44&lt;71,IF(L44&lt;21,IF(L44&lt;=20,1,""),2),3),4),5)))</f>
        <v/>
      </c>
      <c r="N44" s="13" t="s">
        <v>36</v>
      </c>
      <c r="O44" s="14" t="s">
        <v>37</v>
      </c>
      <c r="P44" s="12" t="s">
        <v>38</v>
      </c>
      <c r="Q44" s="36"/>
      <c r="R44" s="37"/>
      <c r="S44" s="37"/>
      <c r="T44" s="37" t="str">
        <f t="shared" ref="T44" si="16">IF(Q44&gt;0,(Q44*R44*S44),"")</f>
        <v/>
      </c>
      <c r="U44" s="34" t="str">
        <f t="shared" ref="U44:U45" si="17">IF(T44="","",(IF(T44&lt;401,IF(T44&lt;201,IF(T44&lt;71,IF(T44&lt;21,IF(T44&lt;=20,1,""),2),3),4),5)))</f>
        <v/>
      </c>
      <c r="V44" s="19" t="s">
        <v>39</v>
      </c>
    </row>
    <row r="45" spans="1:22" s="2" customFormat="1" ht="39.6" x14ac:dyDescent="0.3">
      <c r="A45" s="19" t="s">
        <v>53</v>
      </c>
      <c r="B45" s="19" t="s">
        <v>34</v>
      </c>
      <c r="C45" s="20" t="s">
        <v>183</v>
      </c>
      <c r="D45" s="10" t="s">
        <v>209</v>
      </c>
      <c r="E45" s="19" t="s">
        <v>178</v>
      </c>
      <c r="F45" s="19" t="s">
        <v>178</v>
      </c>
      <c r="G45" s="19" t="s">
        <v>178</v>
      </c>
      <c r="H45" s="21" t="s">
        <v>35</v>
      </c>
      <c r="I45" s="36"/>
      <c r="J45" s="37"/>
      <c r="K45" s="37"/>
      <c r="L45" s="37" t="str">
        <f t="shared" ref="L45" si="18">IF(I45&gt;0,(I45*J45*K45),"")</f>
        <v/>
      </c>
      <c r="M45" s="34" t="str">
        <f t="shared" si="15"/>
        <v/>
      </c>
      <c r="N45" s="13" t="s">
        <v>36</v>
      </c>
      <c r="O45" s="14" t="s">
        <v>37</v>
      </c>
      <c r="P45" s="12" t="s">
        <v>38</v>
      </c>
      <c r="Q45" s="36"/>
      <c r="R45" s="37"/>
      <c r="S45" s="37"/>
      <c r="T45" s="37" t="str">
        <f t="shared" ref="T45" si="19">IF(Q45&gt;0,(Q45*R45*S45),"")</f>
        <v/>
      </c>
      <c r="U45" s="34" t="str">
        <f t="shared" si="17"/>
        <v/>
      </c>
      <c r="V45" s="19" t="s">
        <v>39</v>
      </c>
    </row>
    <row r="46" spans="1:22" s="4" customFormat="1" ht="13.2" x14ac:dyDescent="0.3">
      <c r="A46" s="112" t="s">
        <v>174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4"/>
    </row>
    <row r="47" spans="1:22" ht="13.2" x14ac:dyDescent="0.3">
      <c r="A47" s="10" t="s">
        <v>94</v>
      </c>
      <c r="B47" s="10" t="s">
        <v>34</v>
      </c>
      <c r="C47" s="11" t="s">
        <v>184</v>
      </c>
      <c r="D47" s="10" t="s">
        <v>209</v>
      </c>
      <c r="E47" s="10" t="s">
        <v>178</v>
      </c>
      <c r="F47" s="10" t="s">
        <v>178</v>
      </c>
      <c r="G47" s="10" t="s">
        <v>178</v>
      </c>
      <c r="H47" s="12" t="s">
        <v>35</v>
      </c>
      <c r="I47" s="36"/>
      <c r="J47" s="37"/>
      <c r="K47" s="37"/>
      <c r="L47" s="37" t="str">
        <f t="shared" ref="L47" si="20">IF(I47&gt;0,(I47*J47*K47),"")</f>
        <v/>
      </c>
      <c r="M47" s="34" t="str">
        <f t="shared" ref="M47:M51" si="21">IF(L47="","",(IF(L47&lt;401,IF(L47&lt;201,IF(L47&lt;71,IF(L47&lt;21,IF(L47&lt;=20,1,""),2),3),4),5)))</f>
        <v/>
      </c>
      <c r="N47" s="13" t="s">
        <v>36</v>
      </c>
      <c r="O47" s="14" t="s">
        <v>37</v>
      </c>
      <c r="P47" s="12" t="s">
        <v>38</v>
      </c>
      <c r="Q47" s="36"/>
      <c r="R47" s="37"/>
      <c r="S47" s="37"/>
      <c r="T47" s="37" t="str">
        <f t="shared" ref="T47" si="22">IF(Q47&gt;0,(Q47*R47*S47),"")</f>
        <v/>
      </c>
      <c r="U47" s="34" t="str">
        <f t="shared" ref="U47:U51" si="23">IF(T47="","",(IF(T47&lt;401,IF(T47&lt;201,IF(T47&lt;71,IF(T47&lt;21,IF(T47&lt;=20,1,""),2),3),4),5)))</f>
        <v/>
      </c>
      <c r="V47" s="10" t="s">
        <v>39</v>
      </c>
    </row>
    <row r="48" spans="1:22" ht="13.2" x14ac:dyDescent="0.3">
      <c r="A48" s="10" t="s">
        <v>95</v>
      </c>
      <c r="B48" s="10" t="s">
        <v>34</v>
      </c>
      <c r="C48" s="11" t="s">
        <v>184</v>
      </c>
      <c r="D48" s="10" t="s">
        <v>209</v>
      </c>
      <c r="E48" s="10" t="s">
        <v>178</v>
      </c>
      <c r="F48" s="10" t="s">
        <v>178</v>
      </c>
      <c r="G48" s="10" t="s">
        <v>178</v>
      </c>
      <c r="H48" s="15" t="s">
        <v>35</v>
      </c>
      <c r="I48" s="36"/>
      <c r="J48" s="37"/>
      <c r="K48" s="37"/>
      <c r="L48" s="37" t="str">
        <f t="shared" ref="L48:L51" si="24">IF(I48&gt;0,(I48*J48*K48),"")</f>
        <v/>
      </c>
      <c r="M48" s="34" t="str">
        <f t="shared" si="21"/>
        <v/>
      </c>
      <c r="N48" s="13" t="s">
        <v>36</v>
      </c>
      <c r="O48" s="14" t="s">
        <v>37</v>
      </c>
      <c r="P48" s="12" t="s">
        <v>38</v>
      </c>
      <c r="Q48" s="36"/>
      <c r="R48" s="37"/>
      <c r="S48" s="37"/>
      <c r="T48" s="37" t="str">
        <f t="shared" ref="T48:T51" si="25">IF(Q48&gt;0,(Q48*R48*S48),"")</f>
        <v/>
      </c>
      <c r="U48" s="34" t="str">
        <f t="shared" si="23"/>
        <v/>
      </c>
      <c r="V48" s="10" t="s">
        <v>39</v>
      </c>
    </row>
    <row r="49" spans="1:22" ht="13.2" x14ac:dyDescent="0.3">
      <c r="A49" s="10" t="s">
        <v>92</v>
      </c>
      <c r="B49" s="10" t="s">
        <v>34</v>
      </c>
      <c r="C49" s="11" t="s">
        <v>184</v>
      </c>
      <c r="D49" s="10" t="s">
        <v>209</v>
      </c>
      <c r="E49" s="10" t="s">
        <v>178</v>
      </c>
      <c r="F49" s="10" t="s">
        <v>178</v>
      </c>
      <c r="G49" s="10" t="s">
        <v>178</v>
      </c>
      <c r="H49" s="15" t="s">
        <v>35</v>
      </c>
      <c r="I49" s="36"/>
      <c r="J49" s="37"/>
      <c r="K49" s="37"/>
      <c r="L49" s="37" t="str">
        <f t="shared" si="24"/>
        <v/>
      </c>
      <c r="M49" s="34" t="str">
        <f t="shared" si="21"/>
        <v/>
      </c>
      <c r="N49" s="13" t="s">
        <v>36</v>
      </c>
      <c r="O49" s="14" t="s">
        <v>37</v>
      </c>
      <c r="P49" s="12" t="s">
        <v>38</v>
      </c>
      <c r="Q49" s="36"/>
      <c r="R49" s="37"/>
      <c r="S49" s="37"/>
      <c r="T49" s="37" t="str">
        <f t="shared" si="25"/>
        <v/>
      </c>
      <c r="U49" s="34" t="str">
        <f t="shared" si="23"/>
        <v/>
      </c>
      <c r="V49" s="10" t="s">
        <v>39</v>
      </c>
    </row>
    <row r="50" spans="1:22" ht="13.2" x14ac:dyDescent="0.3">
      <c r="A50" s="10" t="s">
        <v>68</v>
      </c>
      <c r="B50" s="10" t="s">
        <v>34</v>
      </c>
      <c r="C50" s="11" t="s">
        <v>184</v>
      </c>
      <c r="D50" s="10" t="s">
        <v>209</v>
      </c>
      <c r="E50" s="10" t="s">
        <v>178</v>
      </c>
      <c r="F50" s="10" t="s">
        <v>178</v>
      </c>
      <c r="G50" s="10" t="s">
        <v>178</v>
      </c>
      <c r="H50" s="15" t="s">
        <v>35</v>
      </c>
      <c r="I50" s="36"/>
      <c r="J50" s="37"/>
      <c r="K50" s="37"/>
      <c r="L50" s="37" t="str">
        <f t="shared" si="24"/>
        <v/>
      </c>
      <c r="M50" s="34" t="str">
        <f t="shared" si="21"/>
        <v/>
      </c>
      <c r="N50" s="13" t="s">
        <v>36</v>
      </c>
      <c r="O50" s="14" t="s">
        <v>37</v>
      </c>
      <c r="P50" s="12" t="s">
        <v>38</v>
      </c>
      <c r="Q50" s="36"/>
      <c r="R50" s="37"/>
      <c r="S50" s="37"/>
      <c r="T50" s="37" t="str">
        <f t="shared" si="25"/>
        <v/>
      </c>
      <c r="U50" s="34" t="str">
        <f t="shared" si="23"/>
        <v/>
      </c>
      <c r="V50" s="10" t="s">
        <v>39</v>
      </c>
    </row>
    <row r="51" spans="1:22" ht="13.2" x14ac:dyDescent="0.3">
      <c r="A51" s="10" t="s">
        <v>96</v>
      </c>
      <c r="B51" s="10" t="s">
        <v>34</v>
      </c>
      <c r="C51" s="11" t="s">
        <v>184</v>
      </c>
      <c r="D51" s="10" t="s">
        <v>209</v>
      </c>
      <c r="E51" s="10" t="s">
        <v>178</v>
      </c>
      <c r="F51" s="10" t="s">
        <v>178</v>
      </c>
      <c r="G51" s="10" t="s">
        <v>178</v>
      </c>
      <c r="H51" s="15" t="s">
        <v>35</v>
      </c>
      <c r="I51" s="36"/>
      <c r="J51" s="37"/>
      <c r="K51" s="37"/>
      <c r="L51" s="37" t="str">
        <f t="shared" si="24"/>
        <v/>
      </c>
      <c r="M51" s="34" t="str">
        <f t="shared" si="21"/>
        <v/>
      </c>
      <c r="N51" s="13" t="s">
        <v>36</v>
      </c>
      <c r="O51" s="14" t="s">
        <v>37</v>
      </c>
      <c r="P51" s="12" t="s">
        <v>38</v>
      </c>
      <c r="Q51" s="36"/>
      <c r="R51" s="37"/>
      <c r="S51" s="37"/>
      <c r="T51" s="37" t="str">
        <f t="shared" si="25"/>
        <v/>
      </c>
      <c r="U51" s="34" t="str">
        <f t="shared" si="23"/>
        <v/>
      </c>
      <c r="V51" s="10" t="s">
        <v>39</v>
      </c>
    </row>
    <row r="52" spans="1:22" s="3" customFormat="1" ht="13.2" x14ac:dyDescent="0.3">
      <c r="A52" s="22" t="s">
        <v>97</v>
      </c>
      <c r="B52" s="23" t="str">
        <f>IF(COUNTIF(B53:B57,"ja")&gt;0,"ja","nee")</f>
        <v>nee</v>
      </c>
      <c r="C52" s="23"/>
      <c r="D52" s="23"/>
      <c r="E52" s="23"/>
      <c r="F52" s="23"/>
      <c r="G52" s="23"/>
      <c r="H52" s="23"/>
      <c r="I52" s="39"/>
      <c r="J52" s="39"/>
      <c r="K52" s="39"/>
      <c r="L52" s="39"/>
      <c r="M52" s="39"/>
      <c r="N52" s="23"/>
      <c r="O52" s="23"/>
      <c r="P52" s="23"/>
      <c r="Q52" s="39"/>
      <c r="R52" s="39"/>
      <c r="S52" s="39"/>
      <c r="T52" s="39"/>
      <c r="U52" s="23"/>
      <c r="V52" s="24"/>
    </row>
    <row r="53" spans="1:22" ht="13.2" x14ac:dyDescent="0.3">
      <c r="A53" s="10" t="s">
        <v>98</v>
      </c>
      <c r="B53" s="10" t="s">
        <v>34</v>
      </c>
      <c r="C53" s="11" t="s">
        <v>185</v>
      </c>
      <c r="D53" s="10" t="s">
        <v>209</v>
      </c>
      <c r="E53" s="10" t="s">
        <v>178</v>
      </c>
      <c r="F53" s="10" t="s">
        <v>178</v>
      </c>
      <c r="G53" s="10" t="s">
        <v>178</v>
      </c>
      <c r="H53" s="12" t="s">
        <v>35</v>
      </c>
      <c r="I53" s="36"/>
      <c r="J53" s="37"/>
      <c r="K53" s="37"/>
      <c r="L53" s="37" t="str">
        <f t="shared" ref="L53" si="26">IF(I53&gt;0,(I53*J53*K53),"")</f>
        <v/>
      </c>
      <c r="M53" s="34" t="str">
        <f t="shared" ref="M53:M57" si="27">IF(L53="","",(IF(L53&lt;401,IF(L53&lt;201,IF(L53&lt;71,IF(L53&lt;21,IF(L53&lt;=20,1,""),2),3),4),5)))</f>
        <v/>
      </c>
      <c r="N53" s="13" t="s">
        <v>36</v>
      </c>
      <c r="O53" s="14" t="s">
        <v>37</v>
      </c>
      <c r="P53" s="12" t="s">
        <v>38</v>
      </c>
      <c r="Q53" s="36"/>
      <c r="R53" s="37"/>
      <c r="S53" s="37"/>
      <c r="T53" s="37" t="str">
        <f t="shared" ref="T53" si="28">IF(Q53&gt;0,(Q53*R53*S53),"")</f>
        <v/>
      </c>
      <c r="U53" s="34" t="str">
        <f t="shared" ref="U53:U57" si="29">IF(T53="","",(IF(T53&lt;401,IF(T53&lt;201,IF(T53&lt;71,IF(T53&lt;21,IF(T53&lt;=20,1,""),2),3),4),5)))</f>
        <v/>
      </c>
      <c r="V53" s="10" t="s">
        <v>39</v>
      </c>
    </row>
    <row r="54" spans="1:22" ht="13.2" x14ac:dyDescent="0.3">
      <c r="A54" s="10" t="s">
        <v>99</v>
      </c>
      <c r="B54" s="10" t="s">
        <v>34</v>
      </c>
      <c r="C54" s="11" t="s">
        <v>186</v>
      </c>
      <c r="D54" s="10" t="s">
        <v>209</v>
      </c>
      <c r="E54" s="10" t="s">
        <v>178</v>
      </c>
      <c r="F54" s="10" t="s">
        <v>178</v>
      </c>
      <c r="G54" s="10" t="s">
        <v>178</v>
      </c>
      <c r="H54" s="15" t="s">
        <v>35</v>
      </c>
      <c r="I54" s="36"/>
      <c r="J54" s="37"/>
      <c r="K54" s="37"/>
      <c r="L54" s="37" t="str">
        <f t="shared" ref="L54:L57" si="30">IF(I54&gt;0,(I54*J54*K54),"")</f>
        <v/>
      </c>
      <c r="M54" s="34" t="str">
        <f t="shared" si="27"/>
        <v/>
      </c>
      <c r="N54" s="13" t="s">
        <v>36</v>
      </c>
      <c r="O54" s="14" t="s">
        <v>37</v>
      </c>
      <c r="P54" s="12" t="s">
        <v>38</v>
      </c>
      <c r="Q54" s="36"/>
      <c r="R54" s="37"/>
      <c r="S54" s="37"/>
      <c r="T54" s="37" t="str">
        <f t="shared" ref="T54:T57" si="31">IF(Q54&gt;0,(Q54*R54*S54),"")</f>
        <v/>
      </c>
      <c r="U54" s="34" t="str">
        <f t="shared" si="29"/>
        <v/>
      </c>
      <c r="V54" s="10" t="s">
        <v>39</v>
      </c>
    </row>
    <row r="55" spans="1:22" ht="13.2" x14ac:dyDescent="0.3">
      <c r="A55" s="10" t="s">
        <v>100</v>
      </c>
      <c r="B55" s="10" t="s">
        <v>34</v>
      </c>
      <c r="C55" s="11" t="s">
        <v>187</v>
      </c>
      <c r="D55" s="10" t="s">
        <v>209</v>
      </c>
      <c r="E55" s="10" t="s">
        <v>178</v>
      </c>
      <c r="F55" s="10" t="s">
        <v>178</v>
      </c>
      <c r="G55" s="10" t="s">
        <v>178</v>
      </c>
      <c r="H55" s="15" t="s">
        <v>35</v>
      </c>
      <c r="I55" s="36"/>
      <c r="J55" s="37"/>
      <c r="K55" s="37"/>
      <c r="L55" s="37" t="str">
        <f t="shared" si="30"/>
        <v/>
      </c>
      <c r="M55" s="34" t="str">
        <f t="shared" si="27"/>
        <v/>
      </c>
      <c r="N55" s="13" t="s">
        <v>36</v>
      </c>
      <c r="O55" s="14" t="s">
        <v>37</v>
      </c>
      <c r="P55" s="12" t="s">
        <v>38</v>
      </c>
      <c r="Q55" s="36"/>
      <c r="R55" s="37"/>
      <c r="S55" s="37"/>
      <c r="T55" s="37" t="str">
        <f t="shared" si="31"/>
        <v/>
      </c>
      <c r="U55" s="34" t="str">
        <f t="shared" si="29"/>
        <v/>
      </c>
      <c r="V55" s="10" t="s">
        <v>39</v>
      </c>
    </row>
    <row r="56" spans="1:22" ht="13.2" x14ac:dyDescent="0.3">
      <c r="A56" s="10" t="s">
        <v>101</v>
      </c>
      <c r="B56" s="10" t="s">
        <v>34</v>
      </c>
      <c r="C56" s="11" t="s">
        <v>188</v>
      </c>
      <c r="D56" s="10" t="s">
        <v>209</v>
      </c>
      <c r="E56" s="10" t="s">
        <v>178</v>
      </c>
      <c r="F56" s="10" t="s">
        <v>178</v>
      </c>
      <c r="G56" s="10" t="s">
        <v>178</v>
      </c>
      <c r="H56" s="15" t="s">
        <v>35</v>
      </c>
      <c r="I56" s="36"/>
      <c r="J56" s="37"/>
      <c r="K56" s="37"/>
      <c r="L56" s="37" t="str">
        <f t="shared" si="30"/>
        <v/>
      </c>
      <c r="M56" s="34" t="str">
        <f t="shared" si="27"/>
        <v/>
      </c>
      <c r="N56" s="13" t="s">
        <v>36</v>
      </c>
      <c r="O56" s="14" t="s">
        <v>37</v>
      </c>
      <c r="P56" s="12" t="s">
        <v>38</v>
      </c>
      <c r="Q56" s="36"/>
      <c r="R56" s="37"/>
      <c r="S56" s="37"/>
      <c r="T56" s="37" t="str">
        <f t="shared" si="31"/>
        <v/>
      </c>
      <c r="U56" s="34" t="str">
        <f t="shared" si="29"/>
        <v/>
      </c>
      <c r="V56" s="10" t="s">
        <v>39</v>
      </c>
    </row>
    <row r="57" spans="1:22" ht="13.2" x14ac:dyDescent="0.3">
      <c r="A57" s="10" t="s">
        <v>138</v>
      </c>
      <c r="B57" s="10" t="s">
        <v>34</v>
      </c>
      <c r="C57" s="11" t="s">
        <v>189</v>
      </c>
      <c r="D57" s="10" t="s">
        <v>209</v>
      </c>
      <c r="E57" s="10" t="s">
        <v>178</v>
      </c>
      <c r="F57" s="10" t="s">
        <v>178</v>
      </c>
      <c r="G57" s="10" t="s">
        <v>178</v>
      </c>
      <c r="H57" s="15" t="s">
        <v>35</v>
      </c>
      <c r="I57" s="36"/>
      <c r="J57" s="37"/>
      <c r="K57" s="37"/>
      <c r="L57" s="37" t="str">
        <f t="shared" si="30"/>
        <v/>
      </c>
      <c r="M57" s="34" t="str">
        <f t="shared" si="27"/>
        <v/>
      </c>
      <c r="N57" s="13" t="s">
        <v>36</v>
      </c>
      <c r="O57" s="14" t="s">
        <v>37</v>
      </c>
      <c r="P57" s="12" t="s">
        <v>38</v>
      </c>
      <c r="Q57" s="36"/>
      <c r="R57" s="37"/>
      <c r="S57" s="37"/>
      <c r="T57" s="37" t="str">
        <f t="shared" si="31"/>
        <v/>
      </c>
      <c r="U57" s="34" t="str">
        <f t="shared" si="29"/>
        <v/>
      </c>
      <c r="V57" s="10" t="s">
        <v>39</v>
      </c>
    </row>
    <row r="58" spans="1:22" s="3" customFormat="1" ht="13.2" x14ac:dyDescent="0.3">
      <c r="A58" s="22" t="s">
        <v>102</v>
      </c>
      <c r="B58" s="23" t="str">
        <f>IF(COUNTIF(B59:B66,"ja")&gt;0,"ja","nee")</f>
        <v>nee</v>
      </c>
      <c r="C58" s="23"/>
      <c r="D58" s="23"/>
      <c r="E58" s="23"/>
      <c r="F58" s="23"/>
      <c r="G58" s="23"/>
      <c r="H58" s="23"/>
      <c r="I58" s="39"/>
      <c r="J58" s="39"/>
      <c r="K58" s="39"/>
      <c r="L58" s="39"/>
      <c r="M58" s="39"/>
      <c r="N58" s="23"/>
      <c r="O58" s="23"/>
      <c r="P58" s="23"/>
      <c r="Q58" s="39"/>
      <c r="R58" s="39"/>
      <c r="S58" s="39"/>
      <c r="T58" s="39"/>
      <c r="U58" s="23"/>
      <c r="V58" s="24"/>
    </row>
    <row r="59" spans="1:22" s="2" customFormat="1" ht="13.2" x14ac:dyDescent="0.3">
      <c r="A59" s="19" t="s">
        <v>103</v>
      </c>
      <c r="B59" s="19" t="s">
        <v>34</v>
      </c>
      <c r="C59" s="20" t="s">
        <v>104</v>
      </c>
      <c r="D59" s="10" t="s">
        <v>209</v>
      </c>
      <c r="E59" s="19" t="s">
        <v>178</v>
      </c>
      <c r="F59" s="19" t="s">
        <v>178</v>
      </c>
      <c r="G59" s="19" t="s">
        <v>178</v>
      </c>
      <c r="H59" s="12" t="s">
        <v>35</v>
      </c>
      <c r="I59" s="36"/>
      <c r="J59" s="37"/>
      <c r="K59" s="37"/>
      <c r="L59" s="37" t="str">
        <f t="shared" ref="L59" si="32">IF(I59&gt;0,(I59*J59*K59),"")</f>
        <v/>
      </c>
      <c r="M59" s="34" t="str">
        <f t="shared" ref="M59:M66" si="33">IF(L59="","",(IF(L59&lt;401,IF(L59&lt;201,IF(L59&lt;71,IF(L59&lt;21,IF(L59&lt;=20,1,""),2),3),4),5)))</f>
        <v/>
      </c>
      <c r="N59" s="13" t="s">
        <v>36</v>
      </c>
      <c r="O59" s="14" t="s">
        <v>37</v>
      </c>
      <c r="P59" s="12" t="s">
        <v>38</v>
      </c>
      <c r="Q59" s="36"/>
      <c r="R59" s="37"/>
      <c r="S59" s="37"/>
      <c r="T59" s="37" t="str">
        <f t="shared" ref="T59" si="34">IF(Q59&gt;0,(Q59*R59*S59),"")</f>
        <v/>
      </c>
      <c r="U59" s="34" t="str">
        <f t="shared" ref="U59:U66" si="35">IF(T59="","",(IF(T59&lt;401,IF(T59&lt;201,IF(T59&lt;71,IF(T59&lt;21,IF(T59&lt;=20,1,""),2),3),4),5)))</f>
        <v/>
      </c>
      <c r="V59" s="19" t="s">
        <v>39</v>
      </c>
    </row>
    <row r="60" spans="1:22" s="2" customFormat="1" ht="13.2" x14ac:dyDescent="0.3">
      <c r="A60" s="19" t="s">
        <v>105</v>
      </c>
      <c r="B60" s="19" t="s">
        <v>34</v>
      </c>
      <c r="C60" s="11" t="s">
        <v>190</v>
      </c>
      <c r="D60" s="10" t="s">
        <v>209</v>
      </c>
      <c r="E60" s="19" t="s">
        <v>178</v>
      </c>
      <c r="F60" s="19" t="s">
        <v>178</v>
      </c>
      <c r="G60" s="19" t="s">
        <v>178</v>
      </c>
      <c r="H60" s="12" t="s">
        <v>35</v>
      </c>
      <c r="I60" s="36"/>
      <c r="J60" s="37"/>
      <c r="K60" s="37"/>
      <c r="L60" s="37" t="str">
        <f t="shared" ref="L60:L66" si="36">IF(I60&gt;0,(I60*J60*K60),"")</f>
        <v/>
      </c>
      <c r="M60" s="34" t="str">
        <f t="shared" si="33"/>
        <v/>
      </c>
      <c r="N60" s="13" t="s">
        <v>36</v>
      </c>
      <c r="O60" s="14" t="s">
        <v>37</v>
      </c>
      <c r="P60" s="12" t="s">
        <v>38</v>
      </c>
      <c r="Q60" s="36"/>
      <c r="R60" s="37"/>
      <c r="S60" s="37"/>
      <c r="T60" s="37" t="str">
        <f t="shared" ref="T60:T66" si="37">IF(Q60&gt;0,(Q60*R60*S60),"")</f>
        <v/>
      </c>
      <c r="U60" s="34" t="str">
        <f t="shared" si="35"/>
        <v/>
      </c>
      <c r="V60" s="19" t="s">
        <v>39</v>
      </c>
    </row>
    <row r="61" spans="1:22" s="2" customFormat="1" ht="13.2" x14ac:dyDescent="0.3">
      <c r="A61" s="19" t="s">
        <v>106</v>
      </c>
      <c r="B61" s="19" t="s">
        <v>34</v>
      </c>
      <c r="C61" s="11" t="s">
        <v>191</v>
      </c>
      <c r="D61" s="10" t="s">
        <v>209</v>
      </c>
      <c r="E61" s="19" t="s">
        <v>178</v>
      </c>
      <c r="F61" s="19" t="s">
        <v>178</v>
      </c>
      <c r="G61" s="19" t="s">
        <v>178</v>
      </c>
      <c r="H61" s="12" t="s">
        <v>35</v>
      </c>
      <c r="I61" s="36"/>
      <c r="J61" s="37"/>
      <c r="K61" s="37"/>
      <c r="L61" s="37" t="str">
        <f t="shared" si="36"/>
        <v/>
      </c>
      <c r="M61" s="34" t="str">
        <f t="shared" si="33"/>
        <v/>
      </c>
      <c r="N61" s="13" t="s">
        <v>36</v>
      </c>
      <c r="O61" s="14" t="s">
        <v>37</v>
      </c>
      <c r="P61" s="12" t="s">
        <v>38</v>
      </c>
      <c r="Q61" s="36"/>
      <c r="R61" s="37"/>
      <c r="S61" s="37"/>
      <c r="T61" s="37" t="str">
        <f t="shared" si="37"/>
        <v/>
      </c>
      <c r="U61" s="34" t="str">
        <f t="shared" si="35"/>
        <v/>
      </c>
      <c r="V61" s="19" t="s">
        <v>39</v>
      </c>
    </row>
    <row r="62" spans="1:22" s="2" customFormat="1" ht="13.2" x14ac:dyDescent="0.3">
      <c r="A62" s="19" t="s">
        <v>107</v>
      </c>
      <c r="B62" s="19" t="s">
        <v>34</v>
      </c>
      <c r="C62" s="20" t="s">
        <v>112</v>
      </c>
      <c r="D62" s="10" t="s">
        <v>209</v>
      </c>
      <c r="E62" s="19" t="s">
        <v>178</v>
      </c>
      <c r="F62" s="19" t="s">
        <v>178</v>
      </c>
      <c r="G62" s="19" t="s">
        <v>178</v>
      </c>
      <c r="H62" s="12" t="s">
        <v>35</v>
      </c>
      <c r="I62" s="36"/>
      <c r="J62" s="37"/>
      <c r="K62" s="37"/>
      <c r="L62" s="37" t="str">
        <f t="shared" si="36"/>
        <v/>
      </c>
      <c r="M62" s="34" t="str">
        <f t="shared" si="33"/>
        <v/>
      </c>
      <c r="N62" s="13" t="s">
        <v>36</v>
      </c>
      <c r="O62" s="14" t="s">
        <v>37</v>
      </c>
      <c r="P62" s="12" t="s">
        <v>38</v>
      </c>
      <c r="Q62" s="36"/>
      <c r="R62" s="37"/>
      <c r="S62" s="37"/>
      <c r="T62" s="37" t="str">
        <f t="shared" si="37"/>
        <v/>
      </c>
      <c r="U62" s="34" t="str">
        <f t="shared" si="35"/>
        <v/>
      </c>
      <c r="V62" s="19" t="s">
        <v>39</v>
      </c>
    </row>
    <row r="63" spans="1:22" s="2" customFormat="1" ht="13.2" x14ac:dyDescent="0.3">
      <c r="A63" s="19" t="s">
        <v>108</v>
      </c>
      <c r="B63" s="19" t="s">
        <v>34</v>
      </c>
      <c r="C63" s="20" t="s">
        <v>113</v>
      </c>
      <c r="D63" s="10" t="s">
        <v>209</v>
      </c>
      <c r="E63" s="19" t="s">
        <v>178</v>
      </c>
      <c r="F63" s="19" t="s">
        <v>178</v>
      </c>
      <c r="G63" s="19" t="s">
        <v>178</v>
      </c>
      <c r="H63" s="12" t="s">
        <v>35</v>
      </c>
      <c r="I63" s="36"/>
      <c r="J63" s="37"/>
      <c r="K63" s="37"/>
      <c r="L63" s="37" t="str">
        <f t="shared" si="36"/>
        <v/>
      </c>
      <c r="M63" s="34" t="str">
        <f t="shared" si="33"/>
        <v/>
      </c>
      <c r="N63" s="13" t="s">
        <v>36</v>
      </c>
      <c r="O63" s="14" t="s">
        <v>37</v>
      </c>
      <c r="P63" s="12" t="s">
        <v>38</v>
      </c>
      <c r="Q63" s="36"/>
      <c r="R63" s="37"/>
      <c r="S63" s="37"/>
      <c r="T63" s="37" t="str">
        <f t="shared" si="37"/>
        <v/>
      </c>
      <c r="U63" s="34" t="str">
        <f t="shared" si="35"/>
        <v/>
      </c>
      <c r="V63" s="19" t="s">
        <v>39</v>
      </c>
    </row>
    <row r="64" spans="1:22" s="2" customFormat="1" ht="13.2" x14ac:dyDescent="0.3">
      <c r="A64" s="19" t="s">
        <v>109</v>
      </c>
      <c r="B64" s="19" t="s">
        <v>34</v>
      </c>
      <c r="C64" s="20" t="s">
        <v>192</v>
      </c>
      <c r="D64" s="10" t="s">
        <v>209</v>
      </c>
      <c r="E64" s="19" t="s">
        <v>178</v>
      </c>
      <c r="F64" s="19" t="s">
        <v>178</v>
      </c>
      <c r="G64" s="19" t="s">
        <v>178</v>
      </c>
      <c r="H64" s="12" t="s">
        <v>35</v>
      </c>
      <c r="I64" s="36"/>
      <c r="J64" s="37"/>
      <c r="K64" s="37"/>
      <c r="L64" s="37" t="str">
        <f t="shared" si="36"/>
        <v/>
      </c>
      <c r="M64" s="34" t="str">
        <f t="shared" si="33"/>
        <v/>
      </c>
      <c r="N64" s="13" t="s">
        <v>36</v>
      </c>
      <c r="O64" s="14" t="s">
        <v>37</v>
      </c>
      <c r="P64" s="12" t="s">
        <v>38</v>
      </c>
      <c r="Q64" s="36"/>
      <c r="R64" s="37"/>
      <c r="S64" s="37"/>
      <c r="T64" s="37" t="str">
        <f t="shared" si="37"/>
        <v/>
      </c>
      <c r="U64" s="34" t="str">
        <f t="shared" si="35"/>
        <v/>
      </c>
      <c r="V64" s="19" t="s">
        <v>39</v>
      </c>
    </row>
    <row r="65" spans="1:22" s="2" customFormat="1" ht="13.2" x14ac:dyDescent="0.3">
      <c r="A65" s="19" t="s">
        <v>110</v>
      </c>
      <c r="B65" s="19" t="s">
        <v>34</v>
      </c>
      <c r="C65" s="20" t="s">
        <v>192</v>
      </c>
      <c r="D65" s="10" t="s">
        <v>209</v>
      </c>
      <c r="E65" s="19" t="s">
        <v>178</v>
      </c>
      <c r="F65" s="19" t="s">
        <v>178</v>
      </c>
      <c r="G65" s="19" t="s">
        <v>178</v>
      </c>
      <c r="H65" s="12" t="s">
        <v>35</v>
      </c>
      <c r="I65" s="36"/>
      <c r="J65" s="37"/>
      <c r="K65" s="37"/>
      <c r="L65" s="37" t="str">
        <f t="shared" si="36"/>
        <v/>
      </c>
      <c r="M65" s="34" t="str">
        <f t="shared" si="33"/>
        <v/>
      </c>
      <c r="N65" s="13" t="s">
        <v>36</v>
      </c>
      <c r="O65" s="14" t="s">
        <v>37</v>
      </c>
      <c r="P65" s="12" t="s">
        <v>38</v>
      </c>
      <c r="Q65" s="36"/>
      <c r="R65" s="37"/>
      <c r="S65" s="37"/>
      <c r="T65" s="37" t="str">
        <f t="shared" si="37"/>
        <v/>
      </c>
      <c r="U65" s="34" t="str">
        <f t="shared" si="35"/>
        <v/>
      </c>
      <c r="V65" s="19" t="s">
        <v>39</v>
      </c>
    </row>
    <row r="66" spans="1:22" s="2" customFormat="1" ht="13.2" x14ac:dyDescent="0.3">
      <c r="A66" s="19" t="s">
        <v>111</v>
      </c>
      <c r="B66" s="19" t="s">
        <v>34</v>
      </c>
      <c r="C66" s="20" t="s">
        <v>193</v>
      </c>
      <c r="D66" s="10" t="s">
        <v>209</v>
      </c>
      <c r="E66" s="19" t="s">
        <v>178</v>
      </c>
      <c r="F66" s="19" t="s">
        <v>178</v>
      </c>
      <c r="G66" s="19" t="s">
        <v>178</v>
      </c>
      <c r="H66" s="12" t="s">
        <v>35</v>
      </c>
      <c r="I66" s="36"/>
      <c r="J66" s="37"/>
      <c r="K66" s="37"/>
      <c r="L66" s="37" t="str">
        <f t="shared" si="36"/>
        <v/>
      </c>
      <c r="M66" s="34" t="str">
        <f t="shared" si="33"/>
        <v/>
      </c>
      <c r="N66" s="13" t="s">
        <v>36</v>
      </c>
      <c r="O66" s="14" t="s">
        <v>37</v>
      </c>
      <c r="P66" s="12" t="s">
        <v>38</v>
      </c>
      <c r="Q66" s="36"/>
      <c r="R66" s="37"/>
      <c r="S66" s="37"/>
      <c r="T66" s="37" t="str">
        <f t="shared" si="37"/>
        <v/>
      </c>
      <c r="U66" s="34" t="str">
        <f t="shared" si="35"/>
        <v/>
      </c>
      <c r="V66" s="19" t="s">
        <v>39</v>
      </c>
    </row>
    <row r="67" spans="1:22" s="3" customFormat="1" ht="13.2" x14ac:dyDescent="0.3">
      <c r="A67" s="22" t="s">
        <v>163</v>
      </c>
      <c r="B67" s="23" t="str">
        <f>IF(COUNTIF(B68:B77,"ja")&gt;0,"ja","nee")</f>
        <v>nee</v>
      </c>
      <c r="C67" s="23"/>
      <c r="D67" s="23"/>
      <c r="E67" s="23"/>
      <c r="F67" s="23"/>
      <c r="G67" s="23"/>
      <c r="H67" s="23"/>
      <c r="I67" s="39"/>
      <c r="J67" s="39"/>
      <c r="K67" s="39"/>
      <c r="L67" s="39"/>
      <c r="M67" s="39"/>
      <c r="N67" s="23"/>
      <c r="O67" s="23"/>
      <c r="P67" s="23"/>
      <c r="Q67" s="39"/>
      <c r="R67" s="39"/>
      <c r="S67" s="39"/>
      <c r="T67" s="39"/>
      <c r="U67" s="23"/>
      <c r="V67" s="24"/>
    </row>
    <row r="68" spans="1:22" s="2" customFormat="1" ht="13.2" x14ac:dyDescent="0.3">
      <c r="A68" s="19" t="s">
        <v>164</v>
      </c>
      <c r="B68" s="19" t="s">
        <v>34</v>
      </c>
      <c r="C68" s="20" t="s">
        <v>194</v>
      </c>
      <c r="D68" s="10" t="s">
        <v>209</v>
      </c>
      <c r="E68" s="19" t="s">
        <v>178</v>
      </c>
      <c r="F68" s="19" t="s">
        <v>178</v>
      </c>
      <c r="G68" s="19" t="s">
        <v>178</v>
      </c>
      <c r="H68" s="12" t="s">
        <v>35</v>
      </c>
      <c r="I68" s="36"/>
      <c r="J68" s="37"/>
      <c r="K68" s="37"/>
      <c r="L68" s="37" t="str">
        <f t="shared" ref="L68" si="38">IF(I68&gt;0,(I68*J68*K68),"")</f>
        <v/>
      </c>
      <c r="M68" s="34" t="str">
        <f t="shared" ref="M68:M77" si="39">IF(L68="","",(IF(L68&lt;401,IF(L68&lt;201,IF(L68&lt;71,IF(L68&lt;21,IF(L68&lt;=20,1,""),2),3),4),5)))</f>
        <v/>
      </c>
      <c r="N68" s="13" t="s">
        <v>36</v>
      </c>
      <c r="O68" s="14" t="s">
        <v>37</v>
      </c>
      <c r="P68" s="12" t="s">
        <v>38</v>
      </c>
      <c r="Q68" s="36"/>
      <c r="R68" s="37"/>
      <c r="S68" s="37"/>
      <c r="T68" s="37" t="str">
        <f t="shared" ref="T68" si="40">IF(Q68&gt;0,(Q68*R68*S68),"")</f>
        <v/>
      </c>
      <c r="U68" s="34" t="str">
        <f t="shared" ref="U68:U77" si="41">IF(T68="","",(IF(T68&lt;401,IF(T68&lt;201,IF(T68&lt;71,IF(T68&lt;21,IF(T68&lt;=20,1,""),2),3),4),5)))</f>
        <v/>
      </c>
      <c r="V68" s="19" t="s">
        <v>39</v>
      </c>
    </row>
    <row r="69" spans="1:22" s="2" customFormat="1" ht="13.2" x14ac:dyDescent="0.3">
      <c r="A69" s="19" t="s">
        <v>166</v>
      </c>
      <c r="B69" s="19" t="s">
        <v>34</v>
      </c>
      <c r="C69" s="20" t="s">
        <v>194</v>
      </c>
      <c r="D69" s="10" t="s">
        <v>209</v>
      </c>
      <c r="E69" s="19" t="s">
        <v>178</v>
      </c>
      <c r="F69" s="19" t="s">
        <v>178</v>
      </c>
      <c r="G69" s="19" t="s">
        <v>178</v>
      </c>
      <c r="H69" s="12" t="s">
        <v>35</v>
      </c>
      <c r="I69" s="36"/>
      <c r="J69" s="37"/>
      <c r="K69" s="37"/>
      <c r="L69" s="37" t="str">
        <f t="shared" ref="L69:L77" si="42">IF(I69&gt;0,(I69*J69*K69),"")</f>
        <v/>
      </c>
      <c r="M69" s="34" t="str">
        <f t="shared" si="39"/>
        <v/>
      </c>
      <c r="N69" s="13" t="s">
        <v>36</v>
      </c>
      <c r="O69" s="14" t="s">
        <v>37</v>
      </c>
      <c r="P69" s="12" t="s">
        <v>38</v>
      </c>
      <c r="Q69" s="36"/>
      <c r="R69" s="37"/>
      <c r="S69" s="37"/>
      <c r="T69" s="37" t="str">
        <f t="shared" ref="T69:T77" si="43">IF(Q69&gt;0,(Q69*R69*S69),"")</f>
        <v/>
      </c>
      <c r="U69" s="34" t="str">
        <f t="shared" si="41"/>
        <v/>
      </c>
      <c r="V69" s="19" t="s">
        <v>39</v>
      </c>
    </row>
    <row r="70" spans="1:22" s="2" customFormat="1" ht="13.2" x14ac:dyDescent="0.3">
      <c r="A70" s="19" t="s">
        <v>165</v>
      </c>
      <c r="B70" s="19" t="s">
        <v>34</v>
      </c>
      <c r="C70" s="20" t="s">
        <v>194</v>
      </c>
      <c r="D70" s="10" t="s">
        <v>209</v>
      </c>
      <c r="E70" s="19" t="s">
        <v>178</v>
      </c>
      <c r="F70" s="19" t="s">
        <v>178</v>
      </c>
      <c r="G70" s="19" t="s">
        <v>178</v>
      </c>
      <c r="H70" s="12" t="s">
        <v>35</v>
      </c>
      <c r="I70" s="36"/>
      <c r="J70" s="37"/>
      <c r="K70" s="37"/>
      <c r="L70" s="37" t="str">
        <f t="shared" si="42"/>
        <v/>
      </c>
      <c r="M70" s="34" t="str">
        <f t="shared" si="39"/>
        <v/>
      </c>
      <c r="N70" s="13" t="s">
        <v>36</v>
      </c>
      <c r="O70" s="14" t="s">
        <v>37</v>
      </c>
      <c r="P70" s="12" t="s">
        <v>38</v>
      </c>
      <c r="Q70" s="36"/>
      <c r="R70" s="37"/>
      <c r="S70" s="37"/>
      <c r="T70" s="37" t="str">
        <f t="shared" si="43"/>
        <v/>
      </c>
      <c r="U70" s="34" t="str">
        <f t="shared" si="41"/>
        <v/>
      </c>
      <c r="V70" s="19" t="s">
        <v>39</v>
      </c>
    </row>
    <row r="71" spans="1:22" s="2" customFormat="1" ht="13.2" x14ac:dyDescent="0.3">
      <c r="A71" s="19" t="s">
        <v>167</v>
      </c>
      <c r="B71" s="19" t="s">
        <v>34</v>
      </c>
      <c r="C71" s="20" t="s">
        <v>195</v>
      </c>
      <c r="D71" s="10" t="s">
        <v>209</v>
      </c>
      <c r="E71" s="19" t="s">
        <v>178</v>
      </c>
      <c r="F71" s="19" t="s">
        <v>178</v>
      </c>
      <c r="G71" s="19" t="s">
        <v>178</v>
      </c>
      <c r="H71" s="12" t="s">
        <v>35</v>
      </c>
      <c r="I71" s="36"/>
      <c r="J71" s="37"/>
      <c r="K71" s="37"/>
      <c r="L71" s="37" t="str">
        <f t="shared" si="42"/>
        <v/>
      </c>
      <c r="M71" s="34" t="str">
        <f t="shared" si="39"/>
        <v/>
      </c>
      <c r="N71" s="13" t="s">
        <v>36</v>
      </c>
      <c r="O71" s="14" t="s">
        <v>37</v>
      </c>
      <c r="P71" s="12" t="s">
        <v>38</v>
      </c>
      <c r="Q71" s="36"/>
      <c r="R71" s="37"/>
      <c r="S71" s="37"/>
      <c r="T71" s="37" t="str">
        <f t="shared" si="43"/>
        <v/>
      </c>
      <c r="U71" s="34" t="str">
        <f t="shared" si="41"/>
        <v/>
      </c>
      <c r="V71" s="19" t="s">
        <v>39</v>
      </c>
    </row>
    <row r="72" spans="1:22" s="2" customFormat="1" ht="13.2" x14ac:dyDescent="0.3">
      <c r="A72" s="19" t="s">
        <v>173</v>
      </c>
      <c r="B72" s="19" t="s">
        <v>34</v>
      </c>
      <c r="C72" s="20" t="s">
        <v>196</v>
      </c>
      <c r="D72" s="10" t="s">
        <v>209</v>
      </c>
      <c r="E72" s="19" t="s">
        <v>178</v>
      </c>
      <c r="F72" s="19" t="s">
        <v>178</v>
      </c>
      <c r="G72" s="19" t="s">
        <v>178</v>
      </c>
      <c r="H72" s="12" t="s">
        <v>35</v>
      </c>
      <c r="I72" s="36"/>
      <c r="J72" s="37"/>
      <c r="K72" s="37"/>
      <c r="L72" s="37" t="str">
        <f t="shared" si="42"/>
        <v/>
      </c>
      <c r="M72" s="34" t="str">
        <f t="shared" si="39"/>
        <v/>
      </c>
      <c r="N72" s="13" t="s">
        <v>36</v>
      </c>
      <c r="O72" s="14" t="s">
        <v>37</v>
      </c>
      <c r="P72" s="12" t="s">
        <v>38</v>
      </c>
      <c r="Q72" s="36"/>
      <c r="R72" s="37"/>
      <c r="S72" s="37"/>
      <c r="T72" s="37" t="str">
        <f t="shared" si="43"/>
        <v/>
      </c>
      <c r="U72" s="34" t="str">
        <f t="shared" si="41"/>
        <v/>
      </c>
      <c r="V72" s="19" t="s">
        <v>39</v>
      </c>
    </row>
    <row r="73" spans="1:22" s="2" customFormat="1" ht="26.4" x14ac:dyDescent="0.3">
      <c r="A73" s="19" t="s">
        <v>168</v>
      </c>
      <c r="B73" s="19" t="s">
        <v>34</v>
      </c>
      <c r="C73" s="20" t="s">
        <v>197</v>
      </c>
      <c r="D73" s="10" t="s">
        <v>209</v>
      </c>
      <c r="E73" s="19" t="s">
        <v>178</v>
      </c>
      <c r="F73" s="19" t="s">
        <v>178</v>
      </c>
      <c r="G73" s="19" t="s">
        <v>178</v>
      </c>
      <c r="H73" s="12" t="s">
        <v>35</v>
      </c>
      <c r="I73" s="36"/>
      <c r="J73" s="37"/>
      <c r="K73" s="37"/>
      <c r="L73" s="37" t="str">
        <f t="shared" si="42"/>
        <v/>
      </c>
      <c r="M73" s="34" t="str">
        <f t="shared" si="39"/>
        <v/>
      </c>
      <c r="N73" s="13" t="s">
        <v>36</v>
      </c>
      <c r="O73" s="14" t="s">
        <v>37</v>
      </c>
      <c r="P73" s="12" t="s">
        <v>38</v>
      </c>
      <c r="Q73" s="36"/>
      <c r="R73" s="37"/>
      <c r="S73" s="37"/>
      <c r="T73" s="37" t="str">
        <f t="shared" si="43"/>
        <v/>
      </c>
      <c r="U73" s="34" t="str">
        <f t="shared" si="41"/>
        <v/>
      </c>
      <c r="V73" s="19" t="s">
        <v>39</v>
      </c>
    </row>
    <row r="74" spans="1:22" s="2" customFormat="1" ht="13.2" x14ac:dyDescent="0.3">
      <c r="A74" s="19" t="s">
        <v>169</v>
      </c>
      <c r="B74" s="19" t="s">
        <v>34</v>
      </c>
      <c r="C74" s="20" t="s">
        <v>187</v>
      </c>
      <c r="D74" s="10" t="s">
        <v>209</v>
      </c>
      <c r="E74" s="19" t="s">
        <v>178</v>
      </c>
      <c r="F74" s="19" t="s">
        <v>178</v>
      </c>
      <c r="G74" s="19" t="s">
        <v>178</v>
      </c>
      <c r="H74" s="12" t="s">
        <v>35</v>
      </c>
      <c r="I74" s="36"/>
      <c r="J74" s="37"/>
      <c r="K74" s="37"/>
      <c r="L74" s="37" t="str">
        <f t="shared" si="42"/>
        <v/>
      </c>
      <c r="M74" s="34" t="str">
        <f t="shared" si="39"/>
        <v/>
      </c>
      <c r="N74" s="13" t="s">
        <v>36</v>
      </c>
      <c r="O74" s="14" t="s">
        <v>37</v>
      </c>
      <c r="P74" s="12" t="s">
        <v>38</v>
      </c>
      <c r="Q74" s="36"/>
      <c r="R74" s="37"/>
      <c r="S74" s="37"/>
      <c r="T74" s="37" t="str">
        <f t="shared" si="43"/>
        <v/>
      </c>
      <c r="U74" s="34" t="str">
        <f t="shared" si="41"/>
        <v/>
      </c>
      <c r="V74" s="19" t="s">
        <v>39</v>
      </c>
    </row>
    <row r="75" spans="1:22" s="2" customFormat="1" ht="13.2" x14ac:dyDescent="0.3">
      <c r="A75" s="19" t="s">
        <v>171</v>
      </c>
      <c r="B75" s="19" t="s">
        <v>34</v>
      </c>
      <c r="C75" s="20" t="s">
        <v>198</v>
      </c>
      <c r="D75" s="10" t="s">
        <v>209</v>
      </c>
      <c r="E75" s="19" t="s">
        <v>178</v>
      </c>
      <c r="F75" s="19" t="s">
        <v>178</v>
      </c>
      <c r="G75" s="19" t="s">
        <v>178</v>
      </c>
      <c r="H75" s="12" t="s">
        <v>35</v>
      </c>
      <c r="I75" s="36"/>
      <c r="J75" s="37"/>
      <c r="K75" s="37"/>
      <c r="L75" s="37" t="str">
        <f t="shared" si="42"/>
        <v/>
      </c>
      <c r="M75" s="34" t="str">
        <f t="shared" si="39"/>
        <v/>
      </c>
      <c r="N75" s="13" t="s">
        <v>36</v>
      </c>
      <c r="O75" s="14" t="s">
        <v>37</v>
      </c>
      <c r="P75" s="12" t="s">
        <v>38</v>
      </c>
      <c r="Q75" s="36"/>
      <c r="R75" s="37"/>
      <c r="S75" s="37"/>
      <c r="T75" s="37" t="str">
        <f t="shared" si="43"/>
        <v/>
      </c>
      <c r="U75" s="34" t="str">
        <f t="shared" si="41"/>
        <v/>
      </c>
      <c r="V75" s="19" t="s">
        <v>39</v>
      </c>
    </row>
    <row r="76" spans="1:22" s="2" customFormat="1" ht="13.2" x14ac:dyDescent="0.3">
      <c r="A76" s="19" t="s">
        <v>170</v>
      </c>
      <c r="B76" s="19" t="s">
        <v>34</v>
      </c>
      <c r="C76" s="20" t="s">
        <v>198</v>
      </c>
      <c r="D76" s="10" t="s">
        <v>209</v>
      </c>
      <c r="E76" s="19" t="s">
        <v>178</v>
      </c>
      <c r="F76" s="19" t="s">
        <v>178</v>
      </c>
      <c r="G76" s="19" t="s">
        <v>178</v>
      </c>
      <c r="H76" s="12" t="s">
        <v>35</v>
      </c>
      <c r="I76" s="36"/>
      <c r="J76" s="37"/>
      <c r="K76" s="37"/>
      <c r="L76" s="37" t="str">
        <f t="shared" si="42"/>
        <v/>
      </c>
      <c r="M76" s="34" t="str">
        <f t="shared" si="39"/>
        <v/>
      </c>
      <c r="N76" s="13" t="s">
        <v>36</v>
      </c>
      <c r="O76" s="14" t="s">
        <v>37</v>
      </c>
      <c r="P76" s="12" t="s">
        <v>38</v>
      </c>
      <c r="Q76" s="36"/>
      <c r="R76" s="37"/>
      <c r="S76" s="37"/>
      <c r="T76" s="37" t="str">
        <f t="shared" si="43"/>
        <v/>
      </c>
      <c r="U76" s="34" t="str">
        <f t="shared" si="41"/>
        <v/>
      </c>
      <c r="V76" s="19" t="s">
        <v>39</v>
      </c>
    </row>
    <row r="77" spans="1:22" s="2" customFormat="1" ht="13.2" x14ac:dyDescent="0.3">
      <c r="A77" s="19" t="s">
        <v>172</v>
      </c>
      <c r="B77" s="19" t="s">
        <v>34</v>
      </c>
      <c r="C77" s="20" t="s">
        <v>199</v>
      </c>
      <c r="D77" s="10" t="s">
        <v>209</v>
      </c>
      <c r="E77" s="19" t="s">
        <v>178</v>
      </c>
      <c r="F77" s="19" t="s">
        <v>178</v>
      </c>
      <c r="G77" s="19" t="s">
        <v>178</v>
      </c>
      <c r="H77" s="12" t="s">
        <v>35</v>
      </c>
      <c r="I77" s="36"/>
      <c r="J77" s="37"/>
      <c r="K77" s="37"/>
      <c r="L77" s="37" t="str">
        <f t="shared" si="42"/>
        <v/>
      </c>
      <c r="M77" s="34" t="str">
        <f t="shared" si="39"/>
        <v/>
      </c>
      <c r="N77" s="13" t="s">
        <v>36</v>
      </c>
      <c r="O77" s="14" t="s">
        <v>37</v>
      </c>
      <c r="P77" s="12" t="s">
        <v>38</v>
      </c>
      <c r="Q77" s="36"/>
      <c r="R77" s="37"/>
      <c r="S77" s="37"/>
      <c r="T77" s="37" t="str">
        <f t="shared" si="43"/>
        <v/>
      </c>
      <c r="U77" s="34" t="str">
        <f t="shared" si="41"/>
        <v/>
      </c>
      <c r="V77" s="19" t="s">
        <v>39</v>
      </c>
    </row>
    <row r="78" spans="1:22" s="3" customFormat="1" ht="13.2" x14ac:dyDescent="0.3">
      <c r="A78" s="22" t="s">
        <v>116</v>
      </c>
      <c r="B78" s="23" t="str">
        <f>IF(COUNTIF(B79:B89,"ja")&gt;0,"ja","nee")</f>
        <v>nee</v>
      </c>
      <c r="C78" s="23"/>
      <c r="D78" s="23"/>
      <c r="E78" s="23"/>
      <c r="F78" s="23"/>
      <c r="G78" s="23"/>
      <c r="H78" s="23"/>
      <c r="I78" s="39"/>
      <c r="J78" s="39"/>
      <c r="K78" s="39"/>
      <c r="L78" s="39"/>
      <c r="M78" s="39"/>
      <c r="N78" s="23"/>
      <c r="O78" s="23"/>
      <c r="P78" s="23"/>
      <c r="Q78" s="39"/>
      <c r="R78" s="39"/>
      <c r="S78" s="39"/>
      <c r="T78" s="39"/>
      <c r="U78" s="23"/>
      <c r="V78" s="24"/>
    </row>
    <row r="79" spans="1:22" s="2" customFormat="1" ht="13.2" x14ac:dyDescent="0.3">
      <c r="A79" s="19" t="s">
        <v>117</v>
      </c>
      <c r="B79" s="19" t="s">
        <v>34</v>
      </c>
      <c r="C79" s="20" t="s">
        <v>119</v>
      </c>
      <c r="D79" s="10" t="s">
        <v>209</v>
      </c>
      <c r="E79" s="19" t="s">
        <v>178</v>
      </c>
      <c r="F79" s="19" t="s">
        <v>178</v>
      </c>
      <c r="G79" s="19" t="s">
        <v>178</v>
      </c>
      <c r="H79" s="12" t="s">
        <v>35</v>
      </c>
      <c r="I79" s="36"/>
      <c r="J79" s="37"/>
      <c r="K79" s="37"/>
      <c r="L79" s="37" t="str">
        <f t="shared" ref="L79" si="44">IF(I79&gt;0,(I79*J79*K79),"")</f>
        <v/>
      </c>
      <c r="M79" s="34" t="str">
        <f t="shared" ref="M79:M89" si="45">IF(L79="","",(IF(L79&lt;401,IF(L79&lt;201,IF(L79&lt;71,IF(L79&lt;21,IF(L79&lt;=20,1,""),2),3),4),5)))</f>
        <v/>
      </c>
      <c r="N79" s="13" t="s">
        <v>36</v>
      </c>
      <c r="O79" s="14" t="s">
        <v>37</v>
      </c>
      <c r="P79" s="12" t="s">
        <v>38</v>
      </c>
      <c r="Q79" s="36"/>
      <c r="R79" s="37"/>
      <c r="S79" s="37"/>
      <c r="T79" s="37" t="str">
        <f t="shared" ref="T79" si="46">IF(Q79&gt;0,(Q79*R79*S79),"")</f>
        <v/>
      </c>
      <c r="U79" s="34" t="str">
        <f t="shared" ref="U79:U89" si="47">IF(T79="","",(IF(T79&lt;401,IF(T79&lt;201,IF(T79&lt;71,IF(T79&lt;21,IF(T79&lt;=20,1,""),2),3),4),5)))</f>
        <v/>
      </c>
      <c r="V79" s="19" t="s">
        <v>39</v>
      </c>
    </row>
    <row r="80" spans="1:22" s="2" customFormat="1" ht="13.2" x14ac:dyDescent="0.3">
      <c r="A80" s="19" t="s">
        <v>118</v>
      </c>
      <c r="B80" s="19" t="s">
        <v>34</v>
      </c>
      <c r="C80" s="20" t="s">
        <v>120</v>
      </c>
      <c r="D80" s="10" t="s">
        <v>209</v>
      </c>
      <c r="E80" s="19" t="s">
        <v>178</v>
      </c>
      <c r="F80" s="19" t="s">
        <v>178</v>
      </c>
      <c r="G80" s="19" t="s">
        <v>178</v>
      </c>
      <c r="H80" s="12" t="s">
        <v>35</v>
      </c>
      <c r="I80" s="36"/>
      <c r="J80" s="37"/>
      <c r="K80" s="37"/>
      <c r="L80" s="37" t="str">
        <f t="shared" ref="L80:L89" si="48">IF(I80&gt;0,(I80*J80*K80),"")</f>
        <v/>
      </c>
      <c r="M80" s="34" t="str">
        <f t="shared" si="45"/>
        <v/>
      </c>
      <c r="N80" s="13" t="s">
        <v>36</v>
      </c>
      <c r="O80" s="14" t="s">
        <v>37</v>
      </c>
      <c r="P80" s="12" t="s">
        <v>38</v>
      </c>
      <c r="Q80" s="36"/>
      <c r="R80" s="37"/>
      <c r="S80" s="37"/>
      <c r="T80" s="37" t="str">
        <f t="shared" ref="T80:T89" si="49">IF(Q80&gt;0,(Q80*R80*S80),"")</f>
        <v/>
      </c>
      <c r="U80" s="34" t="str">
        <f t="shared" si="47"/>
        <v/>
      </c>
      <c r="V80" s="19" t="s">
        <v>39</v>
      </c>
    </row>
    <row r="81" spans="1:22" s="2" customFormat="1" ht="13.2" x14ac:dyDescent="0.3">
      <c r="A81" s="19" t="s">
        <v>121</v>
      </c>
      <c r="B81" s="19" t="s">
        <v>34</v>
      </c>
      <c r="C81" s="20" t="s">
        <v>200</v>
      </c>
      <c r="D81" s="10" t="s">
        <v>209</v>
      </c>
      <c r="E81" s="19" t="s">
        <v>178</v>
      </c>
      <c r="F81" s="19" t="s">
        <v>178</v>
      </c>
      <c r="G81" s="19" t="s">
        <v>178</v>
      </c>
      <c r="H81" s="12" t="s">
        <v>35</v>
      </c>
      <c r="I81" s="36"/>
      <c r="J81" s="37"/>
      <c r="K81" s="37"/>
      <c r="L81" s="37" t="str">
        <f t="shared" si="48"/>
        <v/>
      </c>
      <c r="M81" s="34" t="str">
        <f t="shared" si="45"/>
        <v/>
      </c>
      <c r="N81" s="13" t="s">
        <v>36</v>
      </c>
      <c r="O81" s="14" t="s">
        <v>37</v>
      </c>
      <c r="P81" s="12" t="s">
        <v>38</v>
      </c>
      <c r="Q81" s="36"/>
      <c r="R81" s="37"/>
      <c r="S81" s="37"/>
      <c r="T81" s="37" t="str">
        <f t="shared" si="49"/>
        <v/>
      </c>
      <c r="U81" s="34" t="str">
        <f t="shared" si="47"/>
        <v/>
      </c>
      <c r="V81" s="19" t="s">
        <v>39</v>
      </c>
    </row>
    <row r="82" spans="1:22" s="2" customFormat="1" ht="13.2" x14ac:dyDescent="0.3">
      <c r="A82" s="19" t="s">
        <v>122</v>
      </c>
      <c r="B82" s="19" t="s">
        <v>34</v>
      </c>
      <c r="C82" s="20" t="s">
        <v>200</v>
      </c>
      <c r="D82" s="10" t="s">
        <v>209</v>
      </c>
      <c r="E82" s="19" t="s">
        <v>178</v>
      </c>
      <c r="F82" s="19" t="s">
        <v>178</v>
      </c>
      <c r="G82" s="19" t="s">
        <v>178</v>
      </c>
      <c r="H82" s="12" t="s">
        <v>35</v>
      </c>
      <c r="I82" s="36"/>
      <c r="J82" s="37"/>
      <c r="K82" s="37"/>
      <c r="L82" s="37" t="str">
        <f t="shared" si="48"/>
        <v/>
      </c>
      <c r="M82" s="34" t="str">
        <f t="shared" si="45"/>
        <v/>
      </c>
      <c r="N82" s="13" t="s">
        <v>36</v>
      </c>
      <c r="O82" s="14" t="s">
        <v>37</v>
      </c>
      <c r="P82" s="12" t="s">
        <v>38</v>
      </c>
      <c r="Q82" s="36"/>
      <c r="R82" s="37"/>
      <c r="S82" s="37"/>
      <c r="T82" s="37" t="str">
        <f t="shared" si="49"/>
        <v/>
      </c>
      <c r="U82" s="34" t="str">
        <f t="shared" si="47"/>
        <v/>
      </c>
      <c r="V82" s="19" t="s">
        <v>39</v>
      </c>
    </row>
    <row r="83" spans="1:22" s="2" customFormat="1" ht="13.2" x14ac:dyDescent="0.3">
      <c r="A83" s="19" t="s">
        <v>123</v>
      </c>
      <c r="B83" s="19" t="s">
        <v>34</v>
      </c>
      <c r="C83" s="20" t="s">
        <v>201</v>
      </c>
      <c r="D83" s="10" t="s">
        <v>209</v>
      </c>
      <c r="E83" s="19" t="s">
        <v>178</v>
      </c>
      <c r="F83" s="19" t="s">
        <v>178</v>
      </c>
      <c r="G83" s="19" t="s">
        <v>178</v>
      </c>
      <c r="H83" s="12" t="s">
        <v>35</v>
      </c>
      <c r="I83" s="36"/>
      <c r="J83" s="37"/>
      <c r="K83" s="37"/>
      <c r="L83" s="37" t="str">
        <f t="shared" si="48"/>
        <v/>
      </c>
      <c r="M83" s="34" t="str">
        <f t="shared" si="45"/>
        <v/>
      </c>
      <c r="N83" s="13" t="s">
        <v>36</v>
      </c>
      <c r="O83" s="14" t="s">
        <v>37</v>
      </c>
      <c r="P83" s="12" t="s">
        <v>38</v>
      </c>
      <c r="Q83" s="36"/>
      <c r="R83" s="37"/>
      <c r="S83" s="37"/>
      <c r="T83" s="37" t="str">
        <f t="shared" si="49"/>
        <v/>
      </c>
      <c r="U83" s="34" t="str">
        <f t="shared" si="47"/>
        <v/>
      </c>
      <c r="V83" s="19" t="s">
        <v>39</v>
      </c>
    </row>
    <row r="84" spans="1:22" s="2" customFormat="1" ht="13.2" x14ac:dyDescent="0.3">
      <c r="A84" s="19" t="s">
        <v>124</v>
      </c>
      <c r="B84" s="19" t="s">
        <v>34</v>
      </c>
      <c r="C84" s="20" t="s">
        <v>201</v>
      </c>
      <c r="D84" s="10" t="s">
        <v>209</v>
      </c>
      <c r="E84" s="19" t="s">
        <v>178</v>
      </c>
      <c r="F84" s="19" t="s">
        <v>178</v>
      </c>
      <c r="G84" s="19" t="s">
        <v>178</v>
      </c>
      <c r="H84" s="12" t="s">
        <v>35</v>
      </c>
      <c r="I84" s="36"/>
      <c r="J84" s="37"/>
      <c r="K84" s="37"/>
      <c r="L84" s="37" t="str">
        <f t="shared" si="48"/>
        <v/>
      </c>
      <c r="M84" s="34" t="str">
        <f t="shared" si="45"/>
        <v/>
      </c>
      <c r="N84" s="13" t="s">
        <v>36</v>
      </c>
      <c r="O84" s="14" t="s">
        <v>37</v>
      </c>
      <c r="P84" s="12" t="s">
        <v>38</v>
      </c>
      <c r="Q84" s="36"/>
      <c r="R84" s="37"/>
      <c r="S84" s="37"/>
      <c r="T84" s="37" t="str">
        <f t="shared" si="49"/>
        <v/>
      </c>
      <c r="U84" s="34" t="str">
        <f t="shared" si="47"/>
        <v/>
      </c>
      <c r="V84" s="19" t="s">
        <v>39</v>
      </c>
    </row>
    <row r="85" spans="1:22" s="2" customFormat="1" ht="13.2" x14ac:dyDescent="0.3">
      <c r="A85" s="19" t="s">
        <v>125</v>
      </c>
      <c r="B85" s="19" t="s">
        <v>34</v>
      </c>
      <c r="C85" s="20" t="s">
        <v>202</v>
      </c>
      <c r="D85" s="10" t="s">
        <v>209</v>
      </c>
      <c r="E85" s="19" t="s">
        <v>178</v>
      </c>
      <c r="F85" s="19" t="s">
        <v>178</v>
      </c>
      <c r="G85" s="19" t="s">
        <v>178</v>
      </c>
      <c r="H85" s="12" t="s">
        <v>35</v>
      </c>
      <c r="I85" s="36"/>
      <c r="J85" s="37"/>
      <c r="K85" s="37"/>
      <c r="L85" s="37" t="str">
        <f t="shared" si="48"/>
        <v/>
      </c>
      <c r="M85" s="34" t="str">
        <f t="shared" si="45"/>
        <v/>
      </c>
      <c r="N85" s="13" t="s">
        <v>36</v>
      </c>
      <c r="O85" s="14" t="s">
        <v>37</v>
      </c>
      <c r="P85" s="12" t="s">
        <v>38</v>
      </c>
      <c r="Q85" s="36"/>
      <c r="R85" s="37"/>
      <c r="S85" s="37"/>
      <c r="T85" s="37" t="str">
        <f t="shared" si="49"/>
        <v/>
      </c>
      <c r="U85" s="34" t="str">
        <f t="shared" si="47"/>
        <v/>
      </c>
      <c r="V85" s="19" t="s">
        <v>39</v>
      </c>
    </row>
    <row r="86" spans="1:22" s="2" customFormat="1" ht="26.4" x14ac:dyDescent="0.3">
      <c r="A86" s="19" t="s">
        <v>126</v>
      </c>
      <c r="B86" s="19" t="s">
        <v>34</v>
      </c>
      <c r="C86" s="20" t="s">
        <v>197</v>
      </c>
      <c r="D86" s="10" t="s">
        <v>209</v>
      </c>
      <c r="E86" s="19" t="s">
        <v>178</v>
      </c>
      <c r="F86" s="19" t="s">
        <v>178</v>
      </c>
      <c r="G86" s="19" t="s">
        <v>178</v>
      </c>
      <c r="H86" s="12" t="s">
        <v>35</v>
      </c>
      <c r="I86" s="36"/>
      <c r="J86" s="37"/>
      <c r="K86" s="37"/>
      <c r="L86" s="37" t="str">
        <f t="shared" si="48"/>
        <v/>
      </c>
      <c r="M86" s="34" t="str">
        <f t="shared" si="45"/>
        <v/>
      </c>
      <c r="N86" s="13" t="s">
        <v>36</v>
      </c>
      <c r="O86" s="14" t="s">
        <v>37</v>
      </c>
      <c r="P86" s="12" t="s">
        <v>38</v>
      </c>
      <c r="Q86" s="36"/>
      <c r="R86" s="37"/>
      <c r="S86" s="37"/>
      <c r="T86" s="37" t="str">
        <f t="shared" si="49"/>
        <v/>
      </c>
      <c r="U86" s="34" t="str">
        <f t="shared" si="47"/>
        <v/>
      </c>
      <c r="V86" s="19" t="s">
        <v>39</v>
      </c>
    </row>
    <row r="87" spans="1:22" s="2" customFormat="1" ht="13.2" x14ac:dyDescent="0.3">
      <c r="A87" s="19" t="s">
        <v>127</v>
      </c>
      <c r="B87" s="19" t="s">
        <v>34</v>
      </c>
      <c r="C87" s="20" t="s">
        <v>203</v>
      </c>
      <c r="D87" s="10" t="s">
        <v>209</v>
      </c>
      <c r="E87" s="19" t="s">
        <v>178</v>
      </c>
      <c r="F87" s="19" t="s">
        <v>178</v>
      </c>
      <c r="G87" s="19" t="s">
        <v>178</v>
      </c>
      <c r="H87" s="12" t="s">
        <v>35</v>
      </c>
      <c r="I87" s="36"/>
      <c r="J87" s="37"/>
      <c r="K87" s="37"/>
      <c r="L87" s="37" t="str">
        <f t="shared" si="48"/>
        <v/>
      </c>
      <c r="M87" s="34" t="str">
        <f t="shared" si="45"/>
        <v/>
      </c>
      <c r="N87" s="13" t="s">
        <v>36</v>
      </c>
      <c r="O87" s="14" t="s">
        <v>37</v>
      </c>
      <c r="P87" s="12" t="s">
        <v>38</v>
      </c>
      <c r="Q87" s="36"/>
      <c r="R87" s="37"/>
      <c r="S87" s="37"/>
      <c r="T87" s="37" t="str">
        <f t="shared" si="49"/>
        <v/>
      </c>
      <c r="U87" s="34" t="str">
        <f t="shared" si="47"/>
        <v/>
      </c>
      <c r="V87" s="19" t="s">
        <v>39</v>
      </c>
    </row>
    <row r="88" spans="1:22" s="2" customFormat="1" ht="13.2" x14ac:dyDescent="0.3">
      <c r="A88" s="19" t="s">
        <v>128</v>
      </c>
      <c r="B88" s="19" t="s">
        <v>34</v>
      </c>
      <c r="C88" s="20" t="s">
        <v>204</v>
      </c>
      <c r="D88" s="10" t="s">
        <v>209</v>
      </c>
      <c r="E88" s="19" t="s">
        <v>178</v>
      </c>
      <c r="F88" s="19" t="s">
        <v>178</v>
      </c>
      <c r="G88" s="19" t="s">
        <v>178</v>
      </c>
      <c r="H88" s="12" t="s">
        <v>35</v>
      </c>
      <c r="I88" s="36"/>
      <c r="J88" s="37"/>
      <c r="K88" s="37"/>
      <c r="L88" s="37" t="str">
        <f t="shared" si="48"/>
        <v/>
      </c>
      <c r="M88" s="34" t="str">
        <f t="shared" si="45"/>
        <v/>
      </c>
      <c r="N88" s="13" t="s">
        <v>36</v>
      </c>
      <c r="O88" s="14" t="s">
        <v>37</v>
      </c>
      <c r="P88" s="12" t="s">
        <v>38</v>
      </c>
      <c r="Q88" s="36"/>
      <c r="R88" s="37"/>
      <c r="S88" s="37"/>
      <c r="T88" s="37" t="str">
        <f t="shared" si="49"/>
        <v/>
      </c>
      <c r="U88" s="34" t="str">
        <f t="shared" si="47"/>
        <v/>
      </c>
      <c r="V88" s="19" t="s">
        <v>39</v>
      </c>
    </row>
    <row r="89" spans="1:22" s="2" customFormat="1" ht="13.2" x14ac:dyDescent="0.3">
      <c r="A89" s="19" t="s">
        <v>129</v>
      </c>
      <c r="B89" s="19" t="s">
        <v>34</v>
      </c>
      <c r="C89" s="20" t="s">
        <v>205</v>
      </c>
      <c r="D89" s="10" t="s">
        <v>209</v>
      </c>
      <c r="E89" s="19" t="s">
        <v>178</v>
      </c>
      <c r="F89" s="19" t="s">
        <v>178</v>
      </c>
      <c r="G89" s="19" t="s">
        <v>178</v>
      </c>
      <c r="H89" s="12" t="s">
        <v>35</v>
      </c>
      <c r="I89" s="36"/>
      <c r="J89" s="37"/>
      <c r="K89" s="37"/>
      <c r="L89" s="37" t="str">
        <f t="shared" si="48"/>
        <v/>
      </c>
      <c r="M89" s="34" t="str">
        <f t="shared" si="45"/>
        <v/>
      </c>
      <c r="N89" s="13" t="s">
        <v>36</v>
      </c>
      <c r="O89" s="14" t="s">
        <v>37</v>
      </c>
      <c r="P89" s="12" t="s">
        <v>38</v>
      </c>
      <c r="Q89" s="36"/>
      <c r="R89" s="37"/>
      <c r="S89" s="37"/>
      <c r="T89" s="37" t="str">
        <f t="shared" si="49"/>
        <v/>
      </c>
      <c r="U89" s="34" t="str">
        <f t="shared" si="47"/>
        <v/>
      </c>
      <c r="V89" s="19" t="s">
        <v>39</v>
      </c>
    </row>
    <row r="90" spans="1:22" s="3" customFormat="1" ht="13.2" x14ac:dyDescent="0.3">
      <c r="A90" s="22" t="s">
        <v>56</v>
      </c>
      <c r="B90" s="23" t="str">
        <f>IF(COUNTIF(B91:B97,"ja")&gt;0,"ja","nee")</f>
        <v>nee</v>
      </c>
      <c r="C90" s="23"/>
      <c r="D90" s="23"/>
      <c r="E90" s="23"/>
      <c r="F90" s="23"/>
      <c r="G90" s="23"/>
      <c r="H90" s="23"/>
      <c r="I90" s="39"/>
      <c r="J90" s="39"/>
      <c r="K90" s="39"/>
      <c r="L90" s="39"/>
      <c r="M90" s="39"/>
      <c r="N90" s="23"/>
      <c r="O90" s="23"/>
      <c r="P90" s="23"/>
      <c r="Q90" s="39"/>
      <c r="R90" s="39"/>
      <c r="S90" s="39"/>
      <c r="T90" s="39"/>
      <c r="U90" s="23"/>
      <c r="V90" s="24"/>
    </row>
    <row r="91" spans="1:22" s="2" customFormat="1" ht="13.5" customHeight="1" x14ac:dyDescent="0.3">
      <c r="A91" s="19" t="s">
        <v>130</v>
      </c>
      <c r="B91" s="19" t="s">
        <v>34</v>
      </c>
      <c r="C91" s="20" t="s">
        <v>206</v>
      </c>
      <c r="D91" s="10" t="s">
        <v>209</v>
      </c>
      <c r="E91" s="19" t="s">
        <v>178</v>
      </c>
      <c r="F91" s="19" t="s">
        <v>178</v>
      </c>
      <c r="G91" s="19" t="s">
        <v>178</v>
      </c>
      <c r="H91" s="12" t="s">
        <v>35</v>
      </c>
      <c r="I91" s="36"/>
      <c r="J91" s="37"/>
      <c r="K91" s="37"/>
      <c r="L91" s="37" t="str">
        <f t="shared" ref="L91" si="50">IF(I91&gt;0,(I91*J91*K91),"")</f>
        <v/>
      </c>
      <c r="M91" s="34" t="str">
        <f t="shared" ref="M91:M97" si="51">IF(L91="","",(IF(L91&lt;401,IF(L91&lt;201,IF(L91&lt;71,IF(L91&lt;21,IF(L91&lt;=20,1,""),2),3),4),5)))</f>
        <v/>
      </c>
      <c r="N91" s="13" t="s">
        <v>36</v>
      </c>
      <c r="O91" s="14" t="s">
        <v>37</v>
      </c>
      <c r="P91" s="12" t="s">
        <v>38</v>
      </c>
      <c r="Q91" s="36"/>
      <c r="R91" s="37"/>
      <c r="S91" s="37"/>
      <c r="T91" s="37" t="str">
        <f t="shared" ref="T91" si="52">IF(Q91&gt;0,(Q91*R91*S91),"")</f>
        <v/>
      </c>
      <c r="U91" s="34" t="str">
        <f t="shared" ref="U91:U97" si="53">IF(T91="","",(IF(T91&lt;401,IF(T91&lt;201,IF(T91&lt;71,IF(T91&lt;21,IF(T91&lt;=20,1,""),2),3),4),5)))</f>
        <v/>
      </c>
      <c r="V91" s="19" t="s">
        <v>39</v>
      </c>
    </row>
    <row r="92" spans="1:22" s="2" customFormat="1" ht="13.5" customHeight="1" x14ac:dyDescent="0.3">
      <c r="A92" s="19" t="s">
        <v>131</v>
      </c>
      <c r="B92" s="19" t="s">
        <v>34</v>
      </c>
      <c r="C92" s="20" t="s">
        <v>206</v>
      </c>
      <c r="D92" s="10" t="s">
        <v>209</v>
      </c>
      <c r="E92" s="19" t="s">
        <v>178</v>
      </c>
      <c r="F92" s="19" t="s">
        <v>178</v>
      </c>
      <c r="G92" s="19" t="s">
        <v>178</v>
      </c>
      <c r="H92" s="12" t="s">
        <v>35</v>
      </c>
      <c r="I92" s="36"/>
      <c r="J92" s="37"/>
      <c r="K92" s="37"/>
      <c r="L92" s="37" t="str">
        <f t="shared" ref="L92:L97" si="54">IF(I92&gt;0,(I92*J92*K92),"")</f>
        <v/>
      </c>
      <c r="M92" s="34" t="str">
        <f t="shared" si="51"/>
        <v/>
      </c>
      <c r="N92" s="13" t="s">
        <v>36</v>
      </c>
      <c r="O92" s="14" t="s">
        <v>37</v>
      </c>
      <c r="P92" s="12" t="s">
        <v>38</v>
      </c>
      <c r="Q92" s="36"/>
      <c r="R92" s="37"/>
      <c r="S92" s="37"/>
      <c r="T92" s="37" t="str">
        <f t="shared" ref="T92:T97" si="55">IF(Q92&gt;0,(Q92*R92*S92),"")</f>
        <v/>
      </c>
      <c r="U92" s="34" t="str">
        <f t="shared" si="53"/>
        <v/>
      </c>
      <c r="V92" s="19" t="s">
        <v>39</v>
      </c>
    </row>
    <row r="93" spans="1:22" s="2" customFormat="1" ht="13.5" customHeight="1" x14ac:dyDescent="0.3">
      <c r="A93" s="19" t="s">
        <v>132</v>
      </c>
      <c r="B93" s="19" t="s">
        <v>34</v>
      </c>
      <c r="C93" s="20" t="s">
        <v>206</v>
      </c>
      <c r="D93" s="10" t="s">
        <v>209</v>
      </c>
      <c r="E93" s="19" t="s">
        <v>178</v>
      </c>
      <c r="F93" s="19" t="s">
        <v>178</v>
      </c>
      <c r="G93" s="19" t="s">
        <v>178</v>
      </c>
      <c r="H93" s="12" t="s">
        <v>35</v>
      </c>
      <c r="I93" s="36"/>
      <c r="J93" s="37"/>
      <c r="K93" s="37"/>
      <c r="L93" s="37" t="str">
        <f t="shared" si="54"/>
        <v/>
      </c>
      <c r="M93" s="34" t="str">
        <f t="shared" si="51"/>
        <v/>
      </c>
      <c r="N93" s="13" t="s">
        <v>36</v>
      </c>
      <c r="O93" s="14" t="s">
        <v>37</v>
      </c>
      <c r="P93" s="12" t="s">
        <v>38</v>
      </c>
      <c r="Q93" s="36"/>
      <c r="R93" s="37"/>
      <c r="S93" s="37"/>
      <c r="T93" s="37" t="str">
        <f t="shared" si="55"/>
        <v/>
      </c>
      <c r="U93" s="34" t="str">
        <f t="shared" si="53"/>
        <v/>
      </c>
      <c r="V93" s="19" t="s">
        <v>39</v>
      </c>
    </row>
    <row r="94" spans="1:22" s="2" customFormat="1" ht="13.5" customHeight="1" x14ac:dyDescent="0.3">
      <c r="A94" s="19" t="s">
        <v>133</v>
      </c>
      <c r="B94" s="19" t="s">
        <v>34</v>
      </c>
      <c r="C94" s="20" t="s">
        <v>206</v>
      </c>
      <c r="D94" s="10" t="s">
        <v>209</v>
      </c>
      <c r="E94" s="19" t="s">
        <v>178</v>
      </c>
      <c r="F94" s="19" t="s">
        <v>178</v>
      </c>
      <c r="G94" s="19" t="s">
        <v>178</v>
      </c>
      <c r="H94" s="12" t="s">
        <v>35</v>
      </c>
      <c r="I94" s="36"/>
      <c r="J94" s="37"/>
      <c r="K94" s="37"/>
      <c r="L94" s="37" t="str">
        <f t="shared" si="54"/>
        <v/>
      </c>
      <c r="M94" s="34" t="str">
        <f t="shared" si="51"/>
        <v/>
      </c>
      <c r="N94" s="13" t="s">
        <v>36</v>
      </c>
      <c r="O94" s="14" t="s">
        <v>37</v>
      </c>
      <c r="P94" s="12" t="s">
        <v>38</v>
      </c>
      <c r="Q94" s="36"/>
      <c r="R94" s="37"/>
      <c r="S94" s="37"/>
      <c r="T94" s="37" t="str">
        <f t="shared" si="55"/>
        <v/>
      </c>
      <c r="U94" s="34" t="str">
        <f t="shared" si="53"/>
        <v/>
      </c>
      <c r="V94" s="19" t="s">
        <v>39</v>
      </c>
    </row>
    <row r="95" spans="1:22" s="2" customFormat="1" ht="13.5" customHeight="1" x14ac:dyDescent="0.3">
      <c r="A95" s="19" t="s">
        <v>134</v>
      </c>
      <c r="B95" s="19" t="s">
        <v>34</v>
      </c>
      <c r="C95" s="20" t="s">
        <v>206</v>
      </c>
      <c r="D95" s="10" t="s">
        <v>209</v>
      </c>
      <c r="E95" s="19" t="s">
        <v>178</v>
      </c>
      <c r="F95" s="19" t="s">
        <v>178</v>
      </c>
      <c r="G95" s="19" t="s">
        <v>178</v>
      </c>
      <c r="H95" s="12" t="s">
        <v>35</v>
      </c>
      <c r="I95" s="36"/>
      <c r="J95" s="37"/>
      <c r="K95" s="37"/>
      <c r="L95" s="37" t="str">
        <f t="shared" si="54"/>
        <v/>
      </c>
      <c r="M95" s="34" t="str">
        <f t="shared" si="51"/>
        <v/>
      </c>
      <c r="N95" s="13" t="s">
        <v>36</v>
      </c>
      <c r="O95" s="14" t="s">
        <v>37</v>
      </c>
      <c r="P95" s="12" t="s">
        <v>38</v>
      </c>
      <c r="Q95" s="36"/>
      <c r="R95" s="37"/>
      <c r="S95" s="37"/>
      <c r="T95" s="37" t="str">
        <f t="shared" si="55"/>
        <v/>
      </c>
      <c r="U95" s="34" t="str">
        <f t="shared" si="53"/>
        <v/>
      </c>
      <c r="V95" s="19" t="s">
        <v>39</v>
      </c>
    </row>
    <row r="96" spans="1:22" s="2" customFormat="1" ht="13.5" customHeight="1" x14ac:dyDescent="0.3">
      <c r="A96" s="19" t="s">
        <v>135</v>
      </c>
      <c r="B96" s="19" t="s">
        <v>34</v>
      </c>
      <c r="C96" s="20" t="s">
        <v>206</v>
      </c>
      <c r="D96" s="10" t="s">
        <v>209</v>
      </c>
      <c r="E96" s="19" t="s">
        <v>178</v>
      </c>
      <c r="F96" s="19" t="s">
        <v>178</v>
      </c>
      <c r="G96" s="19" t="s">
        <v>178</v>
      </c>
      <c r="H96" s="12" t="s">
        <v>35</v>
      </c>
      <c r="I96" s="36"/>
      <c r="J96" s="37"/>
      <c r="K96" s="37"/>
      <c r="L96" s="37" t="str">
        <f t="shared" si="54"/>
        <v/>
      </c>
      <c r="M96" s="34" t="str">
        <f t="shared" si="51"/>
        <v/>
      </c>
      <c r="N96" s="13" t="s">
        <v>36</v>
      </c>
      <c r="O96" s="14" t="s">
        <v>37</v>
      </c>
      <c r="P96" s="12" t="s">
        <v>38</v>
      </c>
      <c r="Q96" s="36"/>
      <c r="R96" s="37"/>
      <c r="S96" s="37"/>
      <c r="T96" s="37" t="str">
        <f t="shared" si="55"/>
        <v/>
      </c>
      <c r="U96" s="34" t="str">
        <f t="shared" si="53"/>
        <v/>
      </c>
      <c r="V96" s="19" t="s">
        <v>39</v>
      </c>
    </row>
    <row r="97" spans="1:22" s="2" customFormat="1" ht="13.5" customHeight="1" x14ac:dyDescent="0.3">
      <c r="A97" s="19" t="s">
        <v>137</v>
      </c>
      <c r="B97" s="19" t="s">
        <v>34</v>
      </c>
      <c r="C97" s="20" t="s">
        <v>206</v>
      </c>
      <c r="D97" s="10" t="s">
        <v>209</v>
      </c>
      <c r="E97" s="19" t="s">
        <v>178</v>
      </c>
      <c r="F97" s="19" t="s">
        <v>178</v>
      </c>
      <c r="G97" s="19" t="s">
        <v>178</v>
      </c>
      <c r="H97" s="12" t="s">
        <v>35</v>
      </c>
      <c r="I97" s="36"/>
      <c r="J97" s="37"/>
      <c r="K97" s="37"/>
      <c r="L97" s="37" t="str">
        <f t="shared" si="54"/>
        <v/>
      </c>
      <c r="M97" s="34" t="str">
        <f t="shared" si="51"/>
        <v/>
      </c>
      <c r="N97" s="13" t="s">
        <v>36</v>
      </c>
      <c r="O97" s="14" t="s">
        <v>37</v>
      </c>
      <c r="P97" s="12" t="s">
        <v>38</v>
      </c>
      <c r="Q97" s="36"/>
      <c r="R97" s="37"/>
      <c r="S97" s="37"/>
      <c r="T97" s="37" t="str">
        <f t="shared" si="55"/>
        <v/>
      </c>
      <c r="U97" s="34" t="str">
        <f t="shared" si="53"/>
        <v/>
      </c>
      <c r="V97" s="19" t="s">
        <v>39</v>
      </c>
    </row>
    <row r="98" spans="1:22" s="3" customFormat="1" ht="13.2" x14ac:dyDescent="0.3">
      <c r="A98" s="22" t="s">
        <v>136</v>
      </c>
      <c r="B98" s="23" t="str">
        <f>IF(COUNTIF(B99:B101,"ja")&gt;0,"ja","nee")</f>
        <v>nee</v>
      </c>
      <c r="C98" s="23"/>
      <c r="D98" s="23"/>
      <c r="E98" s="23"/>
      <c r="F98" s="23"/>
      <c r="G98" s="23"/>
      <c r="H98" s="23"/>
      <c r="I98" s="39"/>
      <c r="J98" s="39"/>
      <c r="K98" s="39"/>
      <c r="L98" s="39"/>
      <c r="M98" s="39"/>
      <c r="N98" s="23"/>
      <c r="O98" s="23"/>
      <c r="P98" s="23"/>
      <c r="Q98" s="39"/>
      <c r="R98" s="39"/>
      <c r="S98" s="39"/>
      <c r="T98" s="39"/>
      <c r="U98" s="23"/>
      <c r="V98" s="24"/>
    </row>
    <row r="99" spans="1:22" s="2" customFormat="1" ht="13.2" x14ac:dyDescent="0.3">
      <c r="A99" s="19" t="s">
        <v>139</v>
      </c>
      <c r="B99" s="19" t="s">
        <v>34</v>
      </c>
      <c r="C99" s="20" t="s">
        <v>196</v>
      </c>
      <c r="D99" s="10" t="s">
        <v>209</v>
      </c>
      <c r="E99" s="19" t="s">
        <v>178</v>
      </c>
      <c r="F99" s="19" t="s">
        <v>178</v>
      </c>
      <c r="G99" s="19" t="s">
        <v>178</v>
      </c>
      <c r="H99" s="12" t="s">
        <v>35</v>
      </c>
      <c r="I99" s="36"/>
      <c r="J99" s="37"/>
      <c r="K99" s="37"/>
      <c r="L99" s="37" t="str">
        <f t="shared" ref="L99" si="56">IF(I99&gt;0,(I99*J99*K99),"")</f>
        <v/>
      </c>
      <c r="M99" s="34" t="str">
        <f t="shared" ref="M99:M101" si="57">IF(L99="","",(IF(L99&lt;401,IF(L99&lt;201,IF(L99&lt;71,IF(L99&lt;21,IF(L99&lt;=20,1,""),2),3),4),5)))</f>
        <v/>
      </c>
      <c r="N99" s="13" t="s">
        <v>36</v>
      </c>
      <c r="O99" s="14" t="s">
        <v>37</v>
      </c>
      <c r="P99" s="12" t="s">
        <v>38</v>
      </c>
      <c r="Q99" s="36"/>
      <c r="R99" s="37"/>
      <c r="S99" s="37"/>
      <c r="T99" s="37" t="str">
        <f t="shared" ref="T99" si="58">IF(Q99&gt;0,(Q99*R99*S99),"")</f>
        <v/>
      </c>
      <c r="U99" s="34" t="str">
        <f t="shared" ref="U99:U101" si="59">IF(T99="","",(IF(T99&lt;401,IF(T99&lt;201,IF(T99&lt;71,IF(T99&lt;21,IF(T99&lt;=20,1,""),2),3),4),5)))</f>
        <v/>
      </c>
      <c r="V99" s="19" t="s">
        <v>39</v>
      </c>
    </row>
    <row r="100" spans="1:22" s="2" customFormat="1" ht="13.2" x14ac:dyDescent="0.3">
      <c r="A100" s="19" t="s">
        <v>140</v>
      </c>
      <c r="B100" s="19" t="s">
        <v>34</v>
      </c>
      <c r="C100" s="20" t="s">
        <v>196</v>
      </c>
      <c r="D100" s="10" t="s">
        <v>209</v>
      </c>
      <c r="E100" s="19" t="s">
        <v>178</v>
      </c>
      <c r="F100" s="19" t="s">
        <v>178</v>
      </c>
      <c r="G100" s="19" t="s">
        <v>178</v>
      </c>
      <c r="H100" s="12" t="s">
        <v>35</v>
      </c>
      <c r="I100" s="36"/>
      <c r="J100" s="37"/>
      <c r="K100" s="37"/>
      <c r="L100" s="37" t="str">
        <f t="shared" ref="L100:L101" si="60">IF(I100&gt;0,(I100*J100*K100),"")</f>
        <v/>
      </c>
      <c r="M100" s="34" t="str">
        <f t="shared" si="57"/>
        <v/>
      </c>
      <c r="N100" s="13" t="s">
        <v>36</v>
      </c>
      <c r="O100" s="14" t="s">
        <v>37</v>
      </c>
      <c r="P100" s="12" t="s">
        <v>38</v>
      </c>
      <c r="Q100" s="36"/>
      <c r="R100" s="37"/>
      <c r="S100" s="37"/>
      <c r="T100" s="37" t="str">
        <f t="shared" ref="T100:T101" si="61">IF(Q100&gt;0,(Q100*R100*S100),"")</f>
        <v/>
      </c>
      <c r="U100" s="34" t="str">
        <f t="shared" si="59"/>
        <v/>
      </c>
      <c r="V100" s="19" t="s">
        <v>39</v>
      </c>
    </row>
    <row r="101" spans="1:22" s="2" customFormat="1" ht="13.2" x14ac:dyDescent="0.3">
      <c r="A101" s="19" t="s">
        <v>145</v>
      </c>
      <c r="B101" s="19" t="s">
        <v>34</v>
      </c>
      <c r="C101" s="20" t="s">
        <v>207</v>
      </c>
      <c r="D101" s="10" t="s">
        <v>209</v>
      </c>
      <c r="E101" s="19" t="s">
        <v>178</v>
      </c>
      <c r="F101" s="19" t="s">
        <v>178</v>
      </c>
      <c r="G101" s="19" t="s">
        <v>178</v>
      </c>
      <c r="H101" s="12" t="s">
        <v>35</v>
      </c>
      <c r="I101" s="36"/>
      <c r="J101" s="37"/>
      <c r="K101" s="37"/>
      <c r="L101" s="37" t="str">
        <f t="shared" si="60"/>
        <v/>
      </c>
      <c r="M101" s="34" t="str">
        <f t="shared" si="57"/>
        <v/>
      </c>
      <c r="N101" s="13" t="s">
        <v>36</v>
      </c>
      <c r="O101" s="14" t="s">
        <v>37</v>
      </c>
      <c r="P101" s="12" t="s">
        <v>38</v>
      </c>
      <c r="Q101" s="36"/>
      <c r="R101" s="37"/>
      <c r="S101" s="37"/>
      <c r="T101" s="37" t="str">
        <f t="shared" si="61"/>
        <v/>
      </c>
      <c r="U101" s="34" t="str">
        <f t="shared" si="59"/>
        <v/>
      </c>
      <c r="V101" s="19" t="s">
        <v>39</v>
      </c>
    </row>
    <row r="102" spans="1:22" s="3" customFormat="1" ht="13.2" x14ac:dyDescent="0.3">
      <c r="A102" s="22" t="s">
        <v>141</v>
      </c>
      <c r="B102" s="23" t="str">
        <f>IF(COUNTIF(B103:B108,"ja")&gt;0,"ja","nee")</f>
        <v>nee</v>
      </c>
      <c r="C102" s="23"/>
      <c r="D102" s="23"/>
      <c r="E102" s="23"/>
      <c r="F102" s="23"/>
      <c r="G102" s="23"/>
      <c r="H102" s="23"/>
      <c r="I102" s="39"/>
      <c r="J102" s="39"/>
      <c r="K102" s="39"/>
      <c r="L102" s="39"/>
      <c r="M102" s="39"/>
      <c r="N102" s="23"/>
      <c r="O102" s="23"/>
      <c r="P102" s="23"/>
      <c r="Q102" s="39"/>
      <c r="R102" s="39"/>
      <c r="S102" s="39"/>
      <c r="T102" s="39"/>
      <c r="U102" s="23"/>
      <c r="V102" s="24"/>
    </row>
    <row r="103" spans="1:22" s="2" customFormat="1" ht="13.2" x14ac:dyDescent="0.3">
      <c r="A103" s="19" t="s">
        <v>146</v>
      </c>
      <c r="B103" s="19" t="s">
        <v>34</v>
      </c>
      <c r="C103" s="20" t="s">
        <v>207</v>
      </c>
      <c r="D103" s="10" t="s">
        <v>209</v>
      </c>
      <c r="E103" s="19" t="s">
        <v>178</v>
      </c>
      <c r="F103" s="19" t="s">
        <v>178</v>
      </c>
      <c r="G103" s="19" t="s">
        <v>178</v>
      </c>
      <c r="H103" s="12" t="s">
        <v>35</v>
      </c>
      <c r="I103" s="36"/>
      <c r="J103" s="37"/>
      <c r="K103" s="37"/>
      <c r="L103" s="37" t="str">
        <f t="shared" ref="L103" si="62">IF(I103&gt;0,(I103*J103*K103),"")</f>
        <v/>
      </c>
      <c r="M103" s="34" t="str">
        <f t="shared" ref="M103:M108" si="63">IF(L103="","",(IF(L103&lt;401,IF(L103&lt;201,IF(L103&lt;71,IF(L103&lt;21,IF(L103&lt;=20,1,""),2),3),4),5)))</f>
        <v/>
      </c>
      <c r="N103" s="13" t="s">
        <v>36</v>
      </c>
      <c r="O103" s="14" t="s">
        <v>37</v>
      </c>
      <c r="P103" s="12" t="s">
        <v>38</v>
      </c>
      <c r="Q103" s="36"/>
      <c r="R103" s="37"/>
      <c r="S103" s="37"/>
      <c r="T103" s="37" t="str">
        <f t="shared" ref="T103" si="64">IF(Q103&gt;0,(Q103*R103*S103),"")</f>
        <v/>
      </c>
      <c r="U103" s="34" t="str">
        <f t="shared" ref="U103:U108" si="65">IF(T103="","",(IF(T103&lt;401,IF(T103&lt;201,IF(T103&lt;71,IF(T103&lt;21,IF(T103&lt;=20,1,""),2),3),4),5)))</f>
        <v/>
      </c>
      <c r="V103" s="19" t="s">
        <v>39</v>
      </c>
    </row>
    <row r="104" spans="1:22" s="2" customFormat="1" ht="13.2" x14ac:dyDescent="0.3">
      <c r="A104" s="19" t="s">
        <v>57</v>
      </c>
      <c r="B104" s="19" t="s">
        <v>34</v>
      </c>
      <c r="C104" s="20" t="s">
        <v>144</v>
      </c>
      <c r="D104" s="10" t="s">
        <v>209</v>
      </c>
      <c r="E104" s="19" t="s">
        <v>178</v>
      </c>
      <c r="F104" s="19" t="s">
        <v>178</v>
      </c>
      <c r="G104" s="19" t="s">
        <v>178</v>
      </c>
      <c r="H104" s="12" t="s">
        <v>35</v>
      </c>
      <c r="I104" s="36"/>
      <c r="J104" s="37"/>
      <c r="K104" s="37"/>
      <c r="L104" s="37" t="str">
        <f t="shared" ref="L104:L108" si="66">IF(I104&gt;0,(I104*J104*K104),"")</f>
        <v/>
      </c>
      <c r="M104" s="34" t="str">
        <f t="shared" si="63"/>
        <v/>
      </c>
      <c r="N104" s="13" t="s">
        <v>36</v>
      </c>
      <c r="O104" s="14" t="s">
        <v>37</v>
      </c>
      <c r="P104" s="12" t="s">
        <v>38</v>
      </c>
      <c r="Q104" s="36"/>
      <c r="R104" s="37"/>
      <c r="S104" s="37"/>
      <c r="T104" s="37" t="str">
        <f t="shared" ref="T104:T108" si="67">IF(Q104&gt;0,(Q104*R104*S104),"")</f>
        <v/>
      </c>
      <c r="U104" s="34" t="str">
        <f t="shared" si="65"/>
        <v/>
      </c>
      <c r="V104" s="19" t="s">
        <v>39</v>
      </c>
    </row>
    <row r="105" spans="1:22" s="2" customFormat="1" ht="13.2" x14ac:dyDescent="0.3">
      <c r="A105" s="19" t="s">
        <v>142</v>
      </c>
      <c r="B105" s="19" t="s">
        <v>34</v>
      </c>
      <c r="C105" s="20" t="s">
        <v>144</v>
      </c>
      <c r="D105" s="10" t="s">
        <v>209</v>
      </c>
      <c r="E105" s="19" t="s">
        <v>178</v>
      </c>
      <c r="F105" s="19" t="s">
        <v>178</v>
      </c>
      <c r="G105" s="19" t="s">
        <v>178</v>
      </c>
      <c r="H105" s="12" t="s">
        <v>35</v>
      </c>
      <c r="I105" s="36"/>
      <c r="J105" s="37"/>
      <c r="K105" s="37"/>
      <c r="L105" s="37" t="str">
        <f t="shared" si="66"/>
        <v/>
      </c>
      <c r="M105" s="34" t="str">
        <f t="shared" si="63"/>
        <v/>
      </c>
      <c r="N105" s="13" t="s">
        <v>36</v>
      </c>
      <c r="O105" s="14" t="s">
        <v>37</v>
      </c>
      <c r="P105" s="12" t="s">
        <v>38</v>
      </c>
      <c r="Q105" s="36"/>
      <c r="R105" s="37"/>
      <c r="S105" s="37"/>
      <c r="T105" s="37" t="str">
        <f t="shared" si="67"/>
        <v/>
      </c>
      <c r="U105" s="34" t="str">
        <f t="shared" si="65"/>
        <v/>
      </c>
      <c r="V105" s="19" t="s">
        <v>39</v>
      </c>
    </row>
    <row r="106" spans="1:22" s="2" customFormat="1" ht="13.2" x14ac:dyDescent="0.3">
      <c r="A106" s="19" t="s">
        <v>143</v>
      </c>
      <c r="B106" s="19" t="s">
        <v>34</v>
      </c>
      <c r="C106" s="20" t="s">
        <v>144</v>
      </c>
      <c r="D106" s="10" t="s">
        <v>209</v>
      </c>
      <c r="E106" s="19" t="s">
        <v>178</v>
      </c>
      <c r="F106" s="19" t="s">
        <v>178</v>
      </c>
      <c r="G106" s="19" t="s">
        <v>178</v>
      </c>
      <c r="H106" s="12" t="s">
        <v>35</v>
      </c>
      <c r="I106" s="36"/>
      <c r="J106" s="37"/>
      <c r="K106" s="37"/>
      <c r="L106" s="37" t="str">
        <f t="shared" si="66"/>
        <v/>
      </c>
      <c r="M106" s="34" t="str">
        <f t="shared" si="63"/>
        <v/>
      </c>
      <c r="N106" s="13" t="s">
        <v>36</v>
      </c>
      <c r="O106" s="14" t="s">
        <v>37</v>
      </c>
      <c r="P106" s="12" t="s">
        <v>38</v>
      </c>
      <c r="Q106" s="36"/>
      <c r="R106" s="37"/>
      <c r="S106" s="37"/>
      <c r="T106" s="37" t="str">
        <f t="shared" si="67"/>
        <v/>
      </c>
      <c r="U106" s="34" t="str">
        <f t="shared" si="65"/>
        <v/>
      </c>
      <c r="V106" s="19" t="s">
        <v>39</v>
      </c>
    </row>
    <row r="107" spans="1:22" s="2" customFormat="1" ht="13.2" x14ac:dyDescent="0.3">
      <c r="A107" s="19" t="s">
        <v>147</v>
      </c>
      <c r="B107" s="19" t="s">
        <v>34</v>
      </c>
      <c r="C107" s="20" t="s">
        <v>148</v>
      </c>
      <c r="D107" s="10" t="s">
        <v>209</v>
      </c>
      <c r="E107" s="19" t="s">
        <v>178</v>
      </c>
      <c r="F107" s="19" t="s">
        <v>178</v>
      </c>
      <c r="G107" s="19" t="s">
        <v>178</v>
      </c>
      <c r="H107" s="12" t="s">
        <v>35</v>
      </c>
      <c r="I107" s="36"/>
      <c r="J107" s="37"/>
      <c r="K107" s="37"/>
      <c r="L107" s="37" t="str">
        <f t="shared" si="66"/>
        <v/>
      </c>
      <c r="M107" s="34" t="str">
        <f t="shared" si="63"/>
        <v/>
      </c>
      <c r="N107" s="13" t="s">
        <v>36</v>
      </c>
      <c r="O107" s="14" t="s">
        <v>37</v>
      </c>
      <c r="P107" s="12" t="s">
        <v>38</v>
      </c>
      <c r="Q107" s="36"/>
      <c r="R107" s="37"/>
      <c r="S107" s="37"/>
      <c r="T107" s="37" t="str">
        <f t="shared" si="67"/>
        <v/>
      </c>
      <c r="U107" s="34" t="str">
        <f t="shared" si="65"/>
        <v/>
      </c>
      <c r="V107" s="19" t="s">
        <v>39</v>
      </c>
    </row>
    <row r="108" spans="1:22" s="2" customFormat="1" ht="13.2" x14ac:dyDescent="0.3">
      <c r="A108" s="19" t="s">
        <v>149</v>
      </c>
      <c r="B108" s="19" t="s">
        <v>34</v>
      </c>
      <c r="C108" s="20" t="s">
        <v>148</v>
      </c>
      <c r="D108" s="10" t="s">
        <v>209</v>
      </c>
      <c r="E108" s="19" t="s">
        <v>178</v>
      </c>
      <c r="F108" s="19" t="s">
        <v>178</v>
      </c>
      <c r="G108" s="19" t="s">
        <v>178</v>
      </c>
      <c r="H108" s="12" t="s">
        <v>35</v>
      </c>
      <c r="I108" s="36"/>
      <c r="J108" s="37"/>
      <c r="K108" s="37"/>
      <c r="L108" s="37" t="str">
        <f t="shared" si="66"/>
        <v/>
      </c>
      <c r="M108" s="34" t="str">
        <f t="shared" si="63"/>
        <v/>
      </c>
      <c r="N108" s="13" t="s">
        <v>36</v>
      </c>
      <c r="O108" s="14" t="s">
        <v>37</v>
      </c>
      <c r="P108" s="12" t="s">
        <v>38</v>
      </c>
      <c r="Q108" s="36"/>
      <c r="R108" s="37"/>
      <c r="S108" s="37"/>
      <c r="T108" s="37" t="str">
        <f t="shared" si="67"/>
        <v/>
      </c>
      <c r="U108" s="34" t="str">
        <f t="shared" si="65"/>
        <v/>
      </c>
      <c r="V108" s="19" t="s">
        <v>39</v>
      </c>
    </row>
    <row r="109" spans="1:22" s="3" customFormat="1" ht="13.2" x14ac:dyDescent="0.3">
      <c r="A109" s="22" t="s">
        <v>150</v>
      </c>
      <c r="B109" s="23" t="str">
        <f>IF(COUNTIF(B110:B112,"ja")&gt;0,"ja","nee")</f>
        <v>nee</v>
      </c>
      <c r="C109" s="23"/>
      <c r="D109" s="23"/>
      <c r="E109" s="23"/>
      <c r="F109" s="23"/>
      <c r="G109" s="23"/>
      <c r="H109" s="23"/>
      <c r="I109" s="39"/>
      <c r="J109" s="39"/>
      <c r="K109" s="39"/>
      <c r="L109" s="39"/>
      <c r="M109" s="39"/>
      <c r="N109" s="23"/>
      <c r="O109" s="23"/>
      <c r="P109" s="23"/>
      <c r="Q109" s="39"/>
      <c r="R109" s="39"/>
      <c r="S109" s="39"/>
      <c r="T109" s="39"/>
      <c r="U109" s="23"/>
      <c r="V109" s="24"/>
    </row>
    <row r="110" spans="1:22" s="2" customFormat="1" ht="13.2" x14ac:dyDescent="0.3">
      <c r="A110" s="19" t="s">
        <v>151</v>
      </c>
      <c r="B110" s="19" t="s">
        <v>34</v>
      </c>
      <c r="C110" s="20" t="s">
        <v>148</v>
      </c>
      <c r="D110" s="10" t="s">
        <v>209</v>
      </c>
      <c r="E110" s="19" t="s">
        <v>178</v>
      </c>
      <c r="F110" s="19" t="s">
        <v>178</v>
      </c>
      <c r="G110" s="19" t="s">
        <v>178</v>
      </c>
      <c r="H110" s="12" t="s">
        <v>35</v>
      </c>
      <c r="I110" s="36"/>
      <c r="J110" s="37"/>
      <c r="K110" s="37"/>
      <c r="L110" s="37" t="str">
        <f t="shared" ref="L110" si="68">IF(I110&gt;0,(I110*J110*K110),"")</f>
        <v/>
      </c>
      <c r="M110" s="34" t="str">
        <f t="shared" ref="M110:M112" si="69">IF(L110="","",(IF(L110&lt;401,IF(L110&lt;201,IF(L110&lt;71,IF(L110&lt;21,IF(L110&lt;=20,1,""),2),3),4),5)))</f>
        <v/>
      </c>
      <c r="N110" s="13" t="s">
        <v>36</v>
      </c>
      <c r="O110" s="14" t="s">
        <v>37</v>
      </c>
      <c r="P110" s="12" t="s">
        <v>38</v>
      </c>
      <c r="Q110" s="36"/>
      <c r="R110" s="37"/>
      <c r="S110" s="37"/>
      <c r="T110" s="37" t="str">
        <f t="shared" ref="T110" si="70">IF(Q110&gt;0,(Q110*R110*S110),"")</f>
        <v/>
      </c>
      <c r="U110" s="34" t="str">
        <f t="shared" ref="U110:U112" si="71">IF(T110="","",(IF(T110&lt;401,IF(T110&lt;201,IF(T110&lt;71,IF(T110&lt;21,IF(T110&lt;=20,1,""),2),3),4),5)))</f>
        <v/>
      </c>
      <c r="V110" s="19" t="s">
        <v>39</v>
      </c>
    </row>
    <row r="111" spans="1:22" s="2" customFormat="1" ht="13.2" x14ac:dyDescent="0.3">
      <c r="A111" s="19" t="s">
        <v>152</v>
      </c>
      <c r="B111" s="19" t="s">
        <v>34</v>
      </c>
      <c r="C111" s="20" t="s">
        <v>148</v>
      </c>
      <c r="D111" s="10" t="s">
        <v>209</v>
      </c>
      <c r="E111" s="19" t="s">
        <v>178</v>
      </c>
      <c r="F111" s="19" t="s">
        <v>178</v>
      </c>
      <c r="G111" s="19" t="s">
        <v>178</v>
      </c>
      <c r="H111" s="12" t="s">
        <v>35</v>
      </c>
      <c r="I111" s="36"/>
      <c r="J111" s="37"/>
      <c r="K111" s="37"/>
      <c r="L111" s="37" t="str">
        <f t="shared" ref="L111:L112" si="72">IF(I111&gt;0,(I111*J111*K111),"")</f>
        <v/>
      </c>
      <c r="M111" s="34" t="str">
        <f t="shared" si="69"/>
        <v/>
      </c>
      <c r="N111" s="13" t="s">
        <v>36</v>
      </c>
      <c r="O111" s="14" t="s">
        <v>37</v>
      </c>
      <c r="P111" s="12" t="s">
        <v>38</v>
      </c>
      <c r="Q111" s="36"/>
      <c r="R111" s="37"/>
      <c r="S111" s="37"/>
      <c r="T111" s="37" t="str">
        <f t="shared" ref="T111:T112" si="73">IF(Q111&gt;0,(Q111*R111*S111),"")</f>
        <v/>
      </c>
      <c r="U111" s="34" t="str">
        <f t="shared" si="71"/>
        <v/>
      </c>
      <c r="V111" s="19" t="s">
        <v>39</v>
      </c>
    </row>
    <row r="112" spans="1:22" s="2" customFormat="1" ht="13.2" x14ac:dyDescent="0.3">
      <c r="A112" s="19" t="s">
        <v>153</v>
      </c>
      <c r="B112" s="19" t="s">
        <v>34</v>
      </c>
      <c r="C112" s="20" t="s">
        <v>148</v>
      </c>
      <c r="D112" s="10" t="s">
        <v>209</v>
      </c>
      <c r="E112" s="19" t="s">
        <v>178</v>
      </c>
      <c r="F112" s="19" t="s">
        <v>178</v>
      </c>
      <c r="G112" s="19" t="s">
        <v>178</v>
      </c>
      <c r="H112" s="12" t="s">
        <v>35</v>
      </c>
      <c r="I112" s="36"/>
      <c r="J112" s="37"/>
      <c r="K112" s="37"/>
      <c r="L112" s="37" t="str">
        <f t="shared" si="72"/>
        <v/>
      </c>
      <c r="M112" s="34" t="str">
        <f t="shared" si="69"/>
        <v/>
      </c>
      <c r="N112" s="13" t="s">
        <v>36</v>
      </c>
      <c r="O112" s="14" t="s">
        <v>37</v>
      </c>
      <c r="P112" s="12" t="s">
        <v>38</v>
      </c>
      <c r="Q112" s="36"/>
      <c r="R112" s="37"/>
      <c r="S112" s="37"/>
      <c r="T112" s="37" t="str">
        <f t="shared" si="73"/>
        <v/>
      </c>
      <c r="U112" s="34" t="str">
        <f t="shared" si="71"/>
        <v/>
      </c>
      <c r="V112" s="19" t="s">
        <v>39</v>
      </c>
    </row>
    <row r="113" spans="1:22" s="3" customFormat="1" ht="13.2" x14ac:dyDescent="0.3">
      <c r="A113" s="22" t="s">
        <v>155</v>
      </c>
      <c r="B113" s="23" t="str">
        <f>IF(COUNTIF(B114:B120,"ja")&gt;0,"ja","nee")</f>
        <v>nee</v>
      </c>
      <c r="C113" s="23"/>
      <c r="D113" s="23"/>
      <c r="E113" s="23"/>
      <c r="F113" s="23"/>
      <c r="G113" s="23"/>
      <c r="H113" s="23"/>
      <c r="I113" s="39"/>
      <c r="J113" s="39"/>
      <c r="K113" s="39"/>
      <c r="L113" s="39"/>
      <c r="M113" s="39"/>
      <c r="N113" s="23"/>
      <c r="O113" s="23"/>
      <c r="P113" s="23"/>
      <c r="Q113" s="39"/>
      <c r="R113" s="39"/>
      <c r="S113" s="39"/>
      <c r="T113" s="39"/>
      <c r="U113" s="23"/>
      <c r="V113" s="24"/>
    </row>
    <row r="114" spans="1:22" s="2" customFormat="1" ht="13.2" x14ac:dyDescent="0.3">
      <c r="A114" s="19" t="s">
        <v>156</v>
      </c>
      <c r="B114" s="19" t="s">
        <v>34</v>
      </c>
      <c r="C114" s="20" t="s">
        <v>157</v>
      </c>
      <c r="D114" s="10" t="s">
        <v>209</v>
      </c>
      <c r="E114" s="19" t="s">
        <v>178</v>
      </c>
      <c r="F114" s="19" t="s">
        <v>178</v>
      </c>
      <c r="G114" s="19" t="s">
        <v>178</v>
      </c>
      <c r="H114" s="12" t="s">
        <v>35</v>
      </c>
      <c r="I114" s="36"/>
      <c r="J114" s="37"/>
      <c r="K114" s="37"/>
      <c r="L114" s="37" t="str">
        <f t="shared" ref="L114" si="74">IF(I114&gt;0,(I114*J114*K114),"")</f>
        <v/>
      </c>
      <c r="M114" s="34" t="str">
        <f t="shared" ref="M114:M126" si="75">IF(L114="","",(IF(L114&lt;401,IF(L114&lt;201,IF(L114&lt;71,IF(L114&lt;21,IF(L114&lt;=20,1,""),2),3),4),5)))</f>
        <v/>
      </c>
      <c r="N114" s="13" t="s">
        <v>36</v>
      </c>
      <c r="O114" s="14" t="s">
        <v>37</v>
      </c>
      <c r="P114" s="12" t="s">
        <v>38</v>
      </c>
      <c r="Q114" s="36"/>
      <c r="R114" s="37"/>
      <c r="S114" s="37"/>
      <c r="T114" s="37" t="str">
        <f t="shared" ref="T114" si="76">IF(Q114&gt;0,(Q114*R114*S114),"")</f>
        <v/>
      </c>
      <c r="U114" s="34" t="str">
        <f t="shared" ref="U114:U126" si="77">IF(T114="","",(IF(T114&lt;401,IF(T114&lt;201,IF(T114&lt;71,IF(T114&lt;21,IF(T114&lt;=20,1,""),2),3),4),5)))</f>
        <v/>
      </c>
      <c r="V114" s="19" t="s">
        <v>39</v>
      </c>
    </row>
    <row r="115" spans="1:22" s="2" customFormat="1" ht="13.2" x14ac:dyDescent="0.3">
      <c r="A115" s="19" t="s">
        <v>160</v>
      </c>
      <c r="B115" s="19" t="s">
        <v>34</v>
      </c>
      <c r="C115" s="20" t="s">
        <v>157</v>
      </c>
      <c r="D115" s="10" t="s">
        <v>209</v>
      </c>
      <c r="E115" s="19" t="s">
        <v>178</v>
      </c>
      <c r="F115" s="19" t="s">
        <v>178</v>
      </c>
      <c r="G115" s="19" t="s">
        <v>178</v>
      </c>
      <c r="H115" s="12" t="s">
        <v>35</v>
      </c>
      <c r="I115" s="36"/>
      <c r="J115" s="37"/>
      <c r="K115" s="37"/>
      <c r="L115" s="37" t="str">
        <f t="shared" ref="L115:L120" si="78">IF(I115&gt;0,(I115*J115*K115),"")</f>
        <v/>
      </c>
      <c r="M115" s="34" t="str">
        <f t="shared" si="75"/>
        <v/>
      </c>
      <c r="N115" s="13" t="s">
        <v>36</v>
      </c>
      <c r="O115" s="14" t="s">
        <v>37</v>
      </c>
      <c r="P115" s="12" t="s">
        <v>38</v>
      </c>
      <c r="Q115" s="36"/>
      <c r="R115" s="37"/>
      <c r="S115" s="37"/>
      <c r="T115" s="37" t="str">
        <f t="shared" ref="T115:T120" si="79">IF(Q115&gt;0,(Q115*R115*S115),"")</f>
        <v/>
      </c>
      <c r="U115" s="34" t="str">
        <f t="shared" si="77"/>
        <v/>
      </c>
      <c r="V115" s="19" t="s">
        <v>39</v>
      </c>
    </row>
    <row r="116" spans="1:22" s="2" customFormat="1" ht="13.2" x14ac:dyDescent="0.3">
      <c r="A116" s="19" t="s">
        <v>158</v>
      </c>
      <c r="B116" s="19" t="s">
        <v>34</v>
      </c>
      <c r="C116" s="20" t="s">
        <v>157</v>
      </c>
      <c r="D116" s="10" t="s">
        <v>209</v>
      </c>
      <c r="E116" s="19" t="s">
        <v>178</v>
      </c>
      <c r="F116" s="19" t="s">
        <v>178</v>
      </c>
      <c r="G116" s="19" t="s">
        <v>178</v>
      </c>
      <c r="H116" s="12" t="s">
        <v>35</v>
      </c>
      <c r="I116" s="36"/>
      <c r="J116" s="37"/>
      <c r="K116" s="37"/>
      <c r="L116" s="37" t="str">
        <f t="shared" si="78"/>
        <v/>
      </c>
      <c r="M116" s="34" t="str">
        <f t="shared" si="75"/>
        <v/>
      </c>
      <c r="N116" s="13" t="s">
        <v>36</v>
      </c>
      <c r="O116" s="14" t="s">
        <v>37</v>
      </c>
      <c r="P116" s="12" t="s">
        <v>38</v>
      </c>
      <c r="Q116" s="36"/>
      <c r="R116" s="37"/>
      <c r="S116" s="37"/>
      <c r="T116" s="37" t="str">
        <f t="shared" si="79"/>
        <v/>
      </c>
      <c r="U116" s="34" t="str">
        <f t="shared" si="77"/>
        <v/>
      </c>
      <c r="V116" s="19" t="s">
        <v>39</v>
      </c>
    </row>
    <row r="117" spans="1:22" s="2" customFormat="1" ht="13.2" x14ac:dyDescent="0.3">
      <c r="A117" s="19" t="s">
        <v>161</v>
      </c>
      <c r="B117" s="19" t="s">
        <v>34</v>
      </c>
      <c r="C117" s="20" t="s">
        <v>157</v>
      </c>
      <c r="D117" s="10" t="s">
        <v>209</v>
      </c>
      <c r="E117" s="19" t="s">
        <v>178</v>
      </c>
      <c r="F117" s="19" t="s">
        <v>178</v>
      </c>
      <c r="G117" s="19" t="s">
        <v>178</v>
      </c>
      <c r="H117" s="12" t="s">
        <v>35</v>
      </c>
      <c r="I117" s="36"/>
      <c r="J117" s="37"/>
      <c r="K117" s="37"/>
      <c r="L117" s="37" t="str">
        <f t="shared" si="78"/>
        <v/>
      </c>
      <c r="M117" s="34" t="str">
        <f t="shared" si="75"/>
        <v/>
      </c>
      <c r="N117" s="13" t="s">
        <v>36</v>
      </c>
      <c r="O117" s="14" t="s">
        <v>37</v>
      </c>
      <c r="P117" s="12" t="s">
        <v>38</v>
      </c>
      <c r="Q117" s="36"/>
      <c r="R117" s="37"/>
      <c r="S117" s="37"/>
      <c r="T117" s="37" t="str">
        <f t="shared" si="79"/>
        <v/>
      </c>
      <c r="U117" s="34" t="str">
        <f t="shared" si="77"/>
        <v/>
      </c>
      <c r="V117" s="19" t="s">
        <v>39</v>
      </c>
    </row>
    <row r="118" spans="1:22" s="2" customFormat="1" ht="13.2" x14ac:dyDescent="0.3">
      <c r="A118" s="19" t="s">
        <v>159</v>
      </c>
      <c r="B118" s="19" t="s">
        <v>34</v>
      </c>
      <c r="C118" s="20" t="s">
        <v>157</v>
      </c>
      <c r="D118" s="10" t="s">
        <v>209</v>
      </c>
      <c r="E118" s="19" t="s">
        <v>178</v>
      </c>
      <c r="F118" s="19" t="s">
        <v>178</v>
      </c>
      <c r="G118" s="19" t="s">
        <v>178</v>
      </c>
      <c r="H118" s="12" t="s">
        <v>35</v>
      </c>
      <c r="I118" s="36"/>
      <c r="J118" s="37"/>
      <c r="K118" s="37"/>
      <c r="L118" s="37" t="str">
        <f t="shared" si="78"/>
        <v/>
      </c>
      <c r="M118" s="34" t="str">
        <f t="shared" si="75"/>
        <v/>
      </c>
      <c r="N118" s="13" t="s">
        <v>36</v>
      </c>
      <c r="O118" s="14" t="s">
        <v>37</v>
      </c>
      <c r="P118" s="12" t="s">
        <v>38</v>
      </c>
      <c r="Q118" s="36"/>
      <c r="R118" s="37"/>
      <c r="S118" s="37"/>
      <c r="T118" s="37" t="str">
        <f t="shared" si="79"/>
        <v/>
      </c>
      <c r="U118" s="34" t="str">
        <f t="shared" si="77"/>
        <v/>
      </c>
      <c r="V118" s="19" t="s">
        <v>39</v>
      </c>
    </row>
    <row r="119" spans="1:22" s="2" customFormat="1" ht="13.2" x14ac:dyDescent="0.3">
      <c r="A119" s="19" t="s">
        <v>54</v>
      </c>
      <c r="B119" s="19" t="s">
        <v>34</v>
      </c>
      <c r="C119" s="20" t="s">
        <v>157</v>
      </c>
      <c r="D119" s="10" t="s">
        <v>209</v>
      </c>
      <c r="E119" s="19" t="s">
        <v>178</v>
      </c>
      <c r="F119" s="19" t="s">
        <v>178</v>
      </c>
      <c r="G119" s="19" t="s">
        <v>178</v>
      </c>
      <c r="H119" s="12" t="s">
        <v>35</v>
      </c>
      <c r="I119" s="36"/>
      <c r="J119" s="37"/>
      <c r="K119" s="37"/>
      <c r="L119" s="37" t="str">
        <f t="shared" si="78"/>
        <v/>
      </c>
      <c r="M119" s="34" t="str">
        <f t="shared" si="75"/>
        <v/>
      </c>
      <c r="N119" s="13" t="s">
        <v>36</v>
      </c>
      <c r="O119" s="14" t="s">
        <v>37</v>
      </c>
      <c r="P119" s="12" t="s">
        <v>38</v>
      </c>
      <c r="Q119" s="36"/>
      <c r="R119" s="37"/>
      <c r="S119" s="37"/>
      <c r="T119" s="37" t="str">
        <f t="shared" si="79"/>
        <v/>
      </c>
      <c r="U119" s="34" t="str">
        <f t="shared" si="77"/>
        <v/>
      </c>
      <c r="V119" s="19" t="s">
        <v>39</v>
      </c>
    </row>
    <row r="120" spans="1:22" s="2" customFormat="1" ht="13.2" x14ac:dyDescent="0.3">
      <c r="A120" s="19" t="s">
        <v>55</v>
      </c>
      <c r="B120" s="19" t="s">
        <v>34</v>
      </c>
      <c r="C120" s="20" t="s">
        <v>208</v>
      </c>
      <c r="D120" s="10" t="s">
        <v>209</v>
      </c>
      <c r="E120" s="19" t="s">
        <v>178</v>
      </c>
      <c r="F120" s="19" t="s">
        <v>178</v>
      </c>
      <c r="G120" s="19" t="s">
        <v>178</v>
      </c>
      <c r="H120" s="12" t="s">
        <v>35</v>
      </c>
      <c r="I120" s="36"/>
      <c r="J120" s="37"/>
      <c r="K120" s="37"/>
      <c r="L120" s="37" t="str">
        <f t="shared" si="78"/>
        <v/>
      </c>
      <c r="M120" s="34" t="str">
        <f t="shared" si="75"/>
        <v/>
      </c>
      <c r="N120" s="13" t="s">
        <v>36</v>
      </c>
      <c r="O120" s="14" t="s">
        <v>37</v>
      </c>
      <c r="P120" s="12" t="s">
        <v>38</v>
      </c>
      <c r="Q120" s="36"/>
      <c r="R120" s="37"/>
      <c r="S120" s="37"/>
      <c r="T120" s="37" t="str">
        <f t="shared" si="79"/>
        <v/>
      </c>
      <c r="U120" s="34" t="str">
        <f t="shared" si="77"/>
        <v/>
      </c>
      <c r="V120" s="19" t="s">
        <v>39</v>
      </c>
    </row>
    <row r="121" spans="1:22" s="2" customFormat="1" ht="13.2" x14ac:dyDescent="0.3">
      <c r="A121" s="25" t="s">
        <v>210</v>
      </c>
      <c r="B121" s="26" t="str">
        <f>IF(COUNTIF(B122:B126,"ja")&gt;0,"ja","nee")</f>
        <v>nee</v>
      </c>
      <c r="C121" s="26"/>
      <c r="D121" s="26"/>
      <c r="E121" s="26"/>
      <c r="F121" s="26"/>
      <c r="G121" s="26"/>
      <c r="H121" s="26"/>
      <c r="I121" s="40"/>
      <c r="J121" s="40"/>
      <c r="K121" s="40"/>
      <c r="L121" s="40"/>
      <c r="M121" s="40"/>
      <c r="N121" s="26"/>
      <c r="O121" s="26"/>
      <c r="P121" s="26"/>
      <c r="Q121" s="40"/>
      <c r="R121" s="40"/>
      <c r="S121" s="40"/>
      <c r="T121" s="40"/>
      <c r="U121" s="26"/>
      <c r="V121" s="27"/>
    </row>
    <row r="122" spans="1:22" s="2" customFormat="1" ht="13.2" x14ac:dyDescent="0.3">
      <c r="A122" s="28" t="s">
        <v>162</v>
      </c>
      <c r="B122" s="19"/>
      <c r="C122" s="20"/>
      <c r="D122" s="19"/>
      <c r="E122" s="19"/>
      <c r="F122" s="19"/>
      <c r="G122" s="19"/>
      <c r="H122" s="21"/>
      <c r="I122" s="36"/>
      <c r="J122" s="37"/>
      <c r="K122" s="37"/>
      <c r="L122" s="37" t="str">
        <f t="shared" ref="L122" si="80">IF(I122&gt;0,(I122*J122*K122),"")</f>
        <v/>
      </c>
      <c r="M122" s="34" t="str">
        <f t="shared" si="75"/>
        <v/>
      </c>
      <c r="N122" s="13"/>
      <c r="O122" s="14"/>
      <c r="P122" s="12"/>
      <c r="Q122" s="36"/>
      <c r="R122" s="37"/>
      <c r="S122" s="37"/>
      <c r="T122" s="37" t="str">
        <f t="shared" ref="T122" si="81">IF(Q122&gt;0,(Q122*R122*S122),"")</f>
        <v/>
      </c>
      <c r="U122" s="34" t="str">
        <f t="shared" si="77"/>
        <v/>
      </c>
      <c r="V122" s="19"/>
    </row>
    <row r="123" spans="1:22" s="2" customFormat="1" ht="13.2" x14ac:dyDescent="0.3">
      <c r="A123" s="28" t="s">
        <v>162</v>
      </c>
      <c r="B123" s="19"/>
      <c r="C123" s="20"/>
      <c r="D123" s="19"/>
      <c r="E123" s="19"/>
      <c r="F123" s="19"/>
      <c r="G123" s="19"/>
      <c r="H123" s="21"/>
      <c r="I123" s="36"/>
      <c r="J123" s="37"/>
      <c r="K123" s="37"/>
      <c r="L123" s="37" t="str">
        <f t="shared" ref="L123:L126" si="82">IF(I123&gt;0,(I123*J123*K123),"")</f>
        <v/>
      </c>
      <c r="M123" s="34" t="str">
        <f t="shared" si="75"/>
        <v/>
      </c>
      <c r="N123" s="13"/>
      <c r="O123" s="14"/>
      <c r="P123" s="12"/>
      <c r="Q123" s="36"/>
      <c r="R123" s="37"/>
      <c r="S123" s="37"/>
      <c r="T123" s="37" t="str">
        <f t="shared" ref="T123:T126" si="83">IF(Q123&gt;0,(Q123*R123*S123),"")</f>
        <v/>
      </c>
      <c r="U123" s="34" t="str">
        <f t="shared" si="77"/>
        <v/>
      </c>
      <c r="V123" s="19"/>
    </row>
    <row r="124" spans="1:22" s="2" customFormat="1" ht="13.2" x14ac:dyDescent="0.3">
      <c r="A124" s="28" t="s">
        <v>162</v>
      </c>
      <c r="B124" s="19"/>
      <c r="C124" s="20"/>
      <c r="D124" s="19"/>
      <c r="E124" s="19"/>
      <c r="F124" s="19"/>
      <c r="G124" s="19"/>
      <c r="H124" s="21"/>
      <c r="I124" s="36"/>
      <c r="J124" s="37"/>
      <c r="K124" s="37"/>
      <c r="L124" s="37" t="str">
        <f t="shared" si="82"/>
        <v/>
      </c>
      <c r="M124" s="34" t="str">
        <f t="shared" si="75"/>
        <v/>
      </c>
      <c r="N124" s="13"/>
      <c r="O124" s="14"/>
      <c r="P124" s="12"/>
      <c r="Q124" s="36"/>
      <c r="R124" s="37"/>
      <c r="S124" s="37"/>
      <c r="T124" s="37" t="str">
        <f t="shared" si="83"/>
        <v/>
      </c>
      <c r="U124" s="34" t="str">
        <f t="shared" si="77"/>
        <v/>
      </c>
      <c r="V124" s="19"/>
    </row>
    <row r="125" spans="1:22" s="2" customFormat="1" ht="13.2" x14ac:dyDescent="0.3">
      <c r="A125" s="28" t="s">
        <v>162</v>
      </c>
      <c r="B125" s="19"/>
      <c r="C125" s="20"/>
      <c r="D125" s="19"/>
      <c r="E125" s="19"/>
      <c r="F125" s="19"/>
      <c r="G125" s="19"/>
      <c r="H125" s="21"/>
      <c r="I125" s="36"/>
      <c r="J125" s="37"/>
      <c r="K125" s="37"/>
      <c r="L125" s="37" t="str">
        <f t="shared" si="82"/>
        <v/>
      </c>
      <c r="M125" s="34" t="str">
        <f t="shared" si="75"/>
        <v/>
      </c>
      <c r="N125" s="13"/>
      <c r="O125" s="14"/>
      <c r="P125" s="12"/>
      <c r="Q125" s="36"/>
      <c r="R125" s="37"/>
      <c r="S125" s="37"/>
      <c r="T125" s="37" t="str">
        <f t="shared" si="83"/>
        <v/>
      </c>
      <c r="U125" s="34" t="str">
        <f t="shared" si="77"/>
        <v/>
      </c>
      <c r="V125" s="19"/>
    </row>
    <row r="126" spans="1:22" s="2" customFormat="1" ht="13.2" x14ac:dyDescent="0.3">
      <c r="A126" s="28" t="s">
        <v>162</v>
      </c>
      <c r="B126" s="19"/>
      <c r="C126" s="20"/>
      <c r="D126" s="19"/>
      <c r="E126" s="19"/>
      <c r="F126" s="19"/>
      <c r="G126" s="19"/>
      <c r="H126" s="21"/>
      <c r="I126" s="36"/>
      <c r="J126" s="37"/>
      <c r="K126" s="37"/>
      <c r="L126" s="37" t="str">
        <f t="shared" si="82"/>
        <v/>
      </c>
      <c r="M126" s="34" t="str">
        <f t="shared" si="75"/>
        <v/>
      </c>
      <c r="N126" s="13"/>
      <c r="O126" s="14"/>
      <c r="P126" s="12"/>
      <c r="Q126" s="36"/>
      <c r="R126" s="37"/>
      <c r="S126" s="37"/>
      <c r="T126" s="37" t="str">
        <f t="shared" si="83"/>
        <v/>
      </c>
      <c r="U126" s="34" t="str">
        <f t="shared" si="77"/>
        <v/>
      </c>
      <c r="V126" s="19"/>
    </row>
    <row r="127" spans="1:22" ht="13.2" x14ac:dyDescent="0.3">
      <c r="A127" s="62" t="s">
        <v>78</v>
      </c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</row>
    <row r="128" spans="1:22" ht="13.2" x14ac:dyDescent="0.3">
      <c r="A128" s="108" t="s">
        <v>90</v>
      </c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</row>
  </sheetData>
  <mergeCells count="36">
    <mergeCell ref="A128:V128"/>
    <mergeCell ref="A8:V8"/>
    <mergeCell ref="A127:V127"/>
    <mergeCell ref="A12:V12"/>
    <mergeCell ref="A29:V29"/>
    <mergeCell ref="A40:V40"/>
    <mergeCell ref="A46:V46"/>
    <mergeCell ref="N10:N11"/>
    <mergeCell ref="A9:H9"/>
    <mergeCell ref="I9:M9"/>
    <mergeCell ref="N9:P9"/>
    <mergeCell ref="Q9:V9"/>
    <mergeCell ref="A10:A11"/>
    <mergeCell ref="B10:B11"/>
    <mergeCell ref="C10:C11"/>
    <mergeCell ref="D10:D11"/>
    <mergeCell ref="A4:V4"/>
    <mergeCell ref="A5:D5"/>
    <mergeCell ref="E5:V5"/>
    <mergeCell ref="A6:D6"/>
    <mergeCell ref="E6:V6"/>
    <mergeCell ref="E10:G10"/>
    <mergeCell ref="H10:H11"/>
    <mergeCell ref="I10:I11"/>
    <mergeCell ref="J10:J11"/>
    <mergeCell ref="K10:K11"/>
    <mergeCell ref="L10:L11"/>
    <mergeCell ref="M10:M11"/>
    <mergeCell ref="U10:U11"/>
    <mergeCell ref="V10:V11"/>
    <mergeCell ref="O10:O11"/>
    <mergeCell ref="P10:P11"/>
    <mergeCell ref="Q10:Q11"/>
    <mergeCell ref="R10:R11"/>
    <mergeCell ref="S10:S11"/>
    <mergeCell ref="T10:T11"/>
  </mergeCells>
  <conditionalFormatting sqref="M13:M28">
    <cfRule type="cellIs" dxfId="149" priority="146" operator="equal">
      <formula>1</formula>
    </cfRule>
    <cfRule type="cellIs" dxfId="148" priority="147" operator="equal">
      <formula>2</formula>
    </cfRule>
    <cfRule type="cellIs" dxfId="147" priority="148" operator="equal">
      <formula>3</formula>
    </cfRule>
    <cfRule type="cellIs" dxfId="146" priority="149" operator="equal">
      <formula>4</formula>
    </cfRule>
    <cfRule type="cellIs" dxfId="145" priority="150" operator="equal">
      <formula>5</formula>
    </cfRule>
  </conditionalFormatting>
  <conditionalFormatting sqref="U13:U28">
    <cfRule type="cellIs" dxfId="144" priority="141" operator="equal">
      <formula>1</formula>
    </cfRule>
    <cfRule type="cellIs" dxfId="143" priority="142" operator="equal">
      <formula>2</formula>
    </cfRule>
    <cfRule type="cellIs" dxfId="142" priority="143" operator="equal">
      <formula>3</formula>
    </cfRule>
    <cfRule type="cellIs" dxfId="141" priority="144" operator="equal">
      <formula>4</formula>
    </cfRule>
    <cfRule type="cellIs" dxfId="140" priority="145" operator="equal">
      <formula>5</formula>
    </cfRule>
  </conditionalFormatting>
  <conditionalFormatting sqref="M30:M39">
    <cfRule type="cellIs" dxfId="139" priority="136" operator="equal">
      <formula>1</formula>
    </cfRule>
    <cfRule type="cellIs" dxfId="138" priority="137" operator="equal">
      <formula>2</formula>
    </cfRule>
    <cfRule type="cellIs" dxfId="137" priority="138" operator="equal">
      <formula>3</formula>
    </cfRule>
    <cfRule type="cellIs" dxfId="136" priority="139" operator="equal">
      <formula>4</formula>
    </cfRule>
    <cfRule type="cellIs" dxfId="135" priority="140" operator="equal">
      <formula>5</formula>
    </cfRule>
  </conditionalFormatting>
  <conditionalFormatting sqref="U30:U39">
    <cfRule type="cellIs" dxfId="134" priority="131" operator="equal">
      <formula>1</formula>
    </cfRule>
    <cfRule type="cellIs" dxfId="133" priority="132" operator="equal">
      <formula>2</formula>
    </cfRule>
    <cfRule type="cellIs" dxfId="132" priority="133" operator="equal">
      <formula>3</formula>
    </cfRule>
    <cfRule type="cellIs" dxfId="131" priority="134" operator="equal">
      <formula>4</formula>
    </cfRule>
    <cfRule type="cellIs" dxfId="130" priority="135" operator="equal">
      <formula>5</formula>
    </cfRule>
  </conditionalFormatting>
  <conditionalFormatting sqref="M41:M42">
    <cfRule type="cellIs" dxfId="129" priority="126" operator="equal">
      <formula>1</formula>
    </cfRule>
    <cfRule type="cellIs" dxfId="128" priority="127" operator="equal">
      <formula>2</formula>
    </cfRule>
    <cfRule type="cellIs" dxfId="127" priority="128" operator="equal">
      <formula>3</formula>
    </cfRule>
    <cfRule type="cellIs" dxfId="126" priority="129" operator="equal">
      <formula>4</formula>
    </cfRule>
    <cfRule type="cellIs" dxfId="125" priority="130" operator="equal">
      <formula>5</formula>
    </cfRule>
  </conditionalFormatting>
  <conditionalFormatting sqref="U41:U42">
    <cfRule type="cellIs" dxfId="124" priority="121" operator="equal">
      <formula>1</formula>
    </cfRule>
    <cfRule type="cellIs" dxfId="123" priority="122" operator="equal">
      <formula>2</formula>
    </cfRule>
    <cfRule type="cellIs" dxfId="122" priority="123" operator="equal">
      <formula>3</formula>
    </cfRule>
    <cfRule type="cellIs" dxfId="121" priority="124" operator="equal">
      <formula>4</formula>
    </cfRule>
    <cfRule type="cellIs" dxfId="120" priority="125" operator="equal">
      <formula>5</formula>
    </cfRule>
  </conditionalFormatting>
  <conditionalFormatting sqref="M44:M45">
    <cfRule type="cellIs" dxfId="119" priority="116" operator="equal">
      <formula>1</formula>
    </cfRule>
    <cfRule type="cellIs" dxfId="118" priority="117" operator="equal">
      <formula>2</formula>
    </cfRule>
    <cfRule type="cellIs" dxfId="117" priority="118" operator="equal">
      <formula>3</formula>
    </cfRule>
    <cfRule type="cellIs" dxfId="116" priority="119" operator="equal">
      <formula>4</formula>
    </cfRule>
    <cfRule type="cellIs" dxfId="115" priority="120" operator="equal">
      <formula>5</formula>
    </cfRule>
  </conditionalFormatting>
  <conditionalFormatting sqref="U44:U45">
    <cfRule type="cellIs" dxfId="114" priority="111" operator="equal">
      <formula>1</formula>
    </cfRule>
    <cfRule type="cellIs" dxfId="113" priority="112" operator="equal">
      <formula>2</formula>
    </cfRule>
    <cfRule type="cellIs" dxfId="112" priority="113" operator="equal">
      <formula>3</formula>
    </cfRule>
    <cfRule type="cellIs" dxfId="111" priority="114" operator="equal">
      <formula>4</formula>
    </cfRule>
    <cfRule type="cellIs" dxfId="110" priority="115" operator="equal">
      <formula>5</formula>
    </cfRule>
  </conditionalFormatting>
  <conditionalFormatting sqref="M47:M51">
    <cfRule type="cellIs" dxfId="109" priority="106" operator="equal">
      <formula>1</formula>
    </cfRule>
    <cfRule type="cellIs" dxfId="108" priority="107" operator="equal">
      <formula>2</formula>
    </cfRule>
    <cfRule type="cellIs" dxfId="107" priority="108" operator="equal">
      <formula>3</formula>
    </cfRule>
    <cfRule type="cellIs" dxfId="106" priority="109" operator="equal">
      <formula>4</formula>
    </cfRule>
    <cfRule type="cellIs" dxfId="105" priority="110" operator="equal">
      <formula>5</formula>
    </cfRule>
  </conditionalFormatting>
  <conditionalFormatting sqref="U47:U51">
    <cfRule type="cellIs" dxfId="104" priority="101" operator="equal">
      <formula>1</formula>
    </cfRule>
    <cfRule type="cellIs" dxfId="103" priority="102" operator="equal">
      <formula>2</formula>
    </cfRule>
    <cfRule type="cellIs" dxfId="102" priority="103" operator="equal">
      <formula>3</formula>
    </cfRule>
    <cfRule type="cellIs" dxfId="101" priority="104" operator="equal">
      <formula>4</formula>
    </cfRule>
    <cfRule type="cellIs" dxfId="100" priority="105" operator="equal">
      <formula>5</formula>
    </cfRule>
  </conditionalFormatting>
  <conditionalFormatting sqref="M53:M57">
    <cfRule type="cellIs" dxfId="99" priority="96" operator="equal">
      <formula>1</formula>
    </cfRule>
    <cfRule type="cellIs" dxfId="98" priority="97" operator="equal">
      <formula>2</formula>
    </cfRule>
    <cfRule type="cellIs" dxfId="97" priority="98" operator="equal">
      <formula>3</formula>
    </cfRule>
    <cfRule type="cellIs" dxfId="96" priority="99" operator="equal">
      <formula>4</formula>
    </cfRule>
    <cfRule type="cellIs" dxfId="95" priority="100" operator="equal">
      <formula>5</formula>
    </cfRule>
  </conditionalFormatting>
  <conditionalFormatting sqref="U53:U57">
    <cfRule type="cellIs" dxfId="94" priority="91" operator="equal">
      <formula>1</formula>
    </cfRule>
    <cfRule type="cellIs" dxfId="93" priority="92" operator="equal">
      <formula>2</formula>
    </cfRule>
    <cfRule type="cellIs" dxfId="92" priority="93" operator="equal">
      <formula>3</formula>
    </cfRule>
    <cfRule type="cellIs" dxfId="91" priority="94" operator="equal">
      <formula>4</formula>
    </cfRule>
    <cfRule type="cellIs" dxfId="90" priority="95" operator="equal">
      <formula>5</formula>
    </cfRule>
  </conditionalFormatting>
  <conditionalFormatting sqref="M59:M66">
    <cfRule type="cellIs" dxfId="89" priority="86" operator="equal">
      <formula>1</formula>
    </cfRule>
    <cfRule type="cellIs" dxfId="88" priority="87" operator="equal">
      <formula>2</formula>
    </cfRule>
    <cfRule type="cellIs" dxfId="87" priority="88" operator="equal">
      <formula>3</formula>
    </cfRule>
    <cfRule type="cellIs" dxfId="86" priority="89" operator="equal">
      <formula>4</formula>
    </cfRule>
    <cfRule type="cellIs" dxfId="85" priority="90" operator="equal">
      <formula>5</formula>
    </cfRule>
  </conditionalFormatting>
  <conditionalFormatting sqref="U59:U66">
    <cfRule type="cellIs" dxfId="84" priority="81" operator="equal">
      <formula>1</formula>
    </cfRule>
    <cfRule type="cellIs" dxfId="83" priority="82" operator="equal">
      <formula>2</formula>
    </cfRule>
    <cfRule type="cellIs" dxfId="82" priority="83" operator="equal">
      <formula>3</formula>
    </cfRule>
    <cfRule type="cellIs" dxfId="81" priority="84" operator="equal">
      <formula>4</formula>
    </cfRule>
    <cfRule type="cellIs" dxfId="80" priority="85" operator="equal">
      <formula>5</formula>
    </cfRule>
  </conditionalFormatting>
  <conditionalFormatting sqref="M68:M77">
    <cfRule type="cellIs" dxfId="79" priority="76" operator="equal">
      <formula>1</formula>
    </cfRule>
    <cfRule type="cellIs" dxfId="78" priority="77" operator="equal">
      <formula>2</formula>
    </cfRule>
    <cfRule type="cellIs" dxfId="77" priority="78" operator="equal">
      <formula>3</formula>
    </cfRule>
    <cfRule type="cellIs" dxfId="76" priority="79" operator="equal">
      <formula>4</formula>
    </cfRule>
    <cfRule type="cellIs" dxfId="75" priority="80" operator="equal">
      <formula>5</formula>
    </cfRule>
  </conditionalFormatting>
  <conditionalFormatting sqref="U68:U77">
    <cfRule type="cellIs" dxfId="74" priority="71" operator="equal">
      <formula>1</formula>
    </cfRule>
    <cfRule type="cellIs" dxfId="73" priority="72" operator="equal">
      <formula>2</formula>
    </cfRule>
    <cfRule type="cellIs" dxfId="72" priority="73" operator="equal">
      <formula>3</formula>
    </cfRule>
    <cfRule type="cellIs" dxfId="71" priority="74" operator="equal">
      <formula>4</formula>
    </cfRule>
    <cfRule type="cellIs" dxfId="70" priority="75" operator="equal">
      <formula>5</formula>
    </cfRule>
  </conditionalFormatting>
  <conditionalFormatting sqref="M79:M89">
    <cfRule type="cellIs" dxfId="69" priority="66" operator="equal">
      <formula>1</formula>
    </cfRule>
    <cfRule type="cellIs" dxfId="68" priority="67" operator="equal">
      <formula>2</formula>
    </cfRule>
    <cfRule type="cellIs" dxfId="67" priority="68" operator="equal">
      <formula>3</formula>
    </cfRule>
    <cfRule type="cellIs" dxfId="66" priority="69" operator="equal">
      <formula>4</formula>
    </cfRule>
    <cfRule type="cellIs" dxfId="65" priority="70" operator="equal">
      <formula>5</formula>
    </cfRule>
  </conditionalFormatting>
  <conditionalFormatting sqref="U79:U89">
    <cfRule type="cellIs" dxfId="64" priority="61" operator="equal">
      <formula>1</formula>
    </cfRule>
    <cfRule type="cellIs" dxfId="63" priority="62" operator="equal">
      <formula>2</formula>
    </cfRule>
    <cfRule type="cellIs" dxfId="62" priority="63" operator="equal">
      <formula>3</formula>
    </cfRule>
    <cfRule type="cellIs" dxfId="61" priority="64" operator="equal">
      <formula>4</formula>
    </cfRule>
    <cfRule type="cellIs" dxfId="60" priority="65" operator="equal">
      <formula>5</formula>
    </cfRule>
  </conditionalFormatting>
  <conditionalFormatting sqref="M91:M97">
    <cfRule type="cellIs" dxfId="59" priority="56" operator="equal">
      <formula>1</formula>
    </cfRule>
    <cfRule type="cellIs" dxfId="58" priority="57" operator="equal">
      <formula>2</formula>
    </cfRule>
    <cfRule type="cellIs" dxfId="57" priority="58" operator="equal">
      <formula>3</formula>
    </cfRule>
    <cfRule type="cellIs" dxfId="56" priority="59" operator="equal">
      <formula>4</formula>
    </cfRule>
    <cfRule type="cellIs" dxfId="55" priority="60" operator="equal">
      <formula>5</formula>
    </cfRule>
  </conditionalFormatting>
  <conditionalFormatting sqref="U91:U97">
    <cfRule type="cellIs" dxfId="54" priority="51" operator="equal">
      <formula>1</formula>
    </cfRule>
    <cfRule type="cellIs" dxfId="53" priority="52" operator="equal">
      <formula>2</formula>
    </cfRule>
    <cfRule type="cellIs" dxfId="52" priority="53" operator="equal">
      <formula>3</formula>
    </cfRule>
    <cfRule type="cellIs" dxfId="51" priority="54" operator="equal">
      <formula>4</formula>
    </cfRule>
    <cfRule type="cellIs" dxfId="50" priority="55" operator="equal">
      <formula>5</formula>
    </cfRule>
  </conditionalFormatting>
  <conditionalFormatting sqref="M99:M101">
    <cfRule type="cellIs" dxfId="49" priority="46" operator="equal">
      <formula>1</formula>
    </cfRule>
    <cfRule type="cellIs" dxfId="48" priority="47" operator="equal">
      <formula>2</formula>
    </cfRule>
    <cfRule type="cellIs" dxfId="47" priority="48" operator="equal">
      <formula>3</formula>
    </cfRule>
    <cfRule type="cellIs" dxfId="46" priority="49" operator="equal">
      <formula>4</formula>
    </cfRule>
    <cfRule type="cellIs" dxfId="45" priority="50" operator="equal">
      <formula>5</formula>
    </cfRule>
  </conditionalFormatting>
  <conditionalFormatting sqref="U99:U101">
    <cfRule type="cellIs" dxfId="44" priority="41" operator="equal">
      <formula>1</formula>
    </cfRule>
    <cfRule type="cellIs" dxfId="43" priority="42" operator="equal">
      <formula>2</formula>
    </cfRule>
    <cfRule type="cellIs" dxfId="42" priority="43" operator="equal">
      <formula>3</formula>
    </cfRule>
    <cfRule type="cellIs" dxfId="41" priority="44" operator="equal">
      <formula>4</formula>
    </cfRule>
    <cfRule type="cellIs" dxfId="40" priority="45" operator="equal">
      <formula>5</formula>
    </cfRule>
  </conditionalFormatting>
  <conditionalFormatting sqref="M103:M108">
    <cfRule type="cellIs" dxfId="39" priority="36" operator="equal">
      <formula>1</formula>
    </cfRule>
    <cfRule type="cellIs" dxfId="38" priority="37" operator="equal">
      <formula>2</formula>
    </cfRule>
    <cfRule type="cellIs" dxfId="37" priority="38" operator="equal">
      <formula>3</formula>
    </cfRule>
    <cfRule type="cellIs" dxfId="36" priority="39" operator="equal">
      <formula>4</formula>
    </cfRule>
    <cfRule type="cellIs" dxfId="35" priority="40" operator="equal">
      <formula>5</formula>
    </cfRule>
  </conditionalFormatting>
  <conditionalFormatting sqref="U103:U108">
    <cfRule type="cellIs" dxfId="34" priority="31" operator="equal">
      <formula>1</formula>
    </cfRule>
    <cfRule type="cellIs" dxfId="33" priority="32" operator="equal">
      <formula>2</formula>
    </cfRule>
    <cfRule type="cellIs" dxfId="32" priority="33" operator="equal">
      <formula>3</formula>
    </cfRule>
    <cfRule type="cellIs" dxfId="31" priority="34" operator="equal">
      <formula>4</formula>
    </cfRule>
    <cfRule type="cellIs" dxfId="30" priority="35" operator="equal">
      <formula>5</formula>
    </cfRule>
  </conditionalFormatting>
  <conditionalFormatting sqref="M110:M112">
    <cfRule type="cellIs" dxfId="29" priority="26" operator="equal">
      <formula>1</formula>
    </cfRule>
    <cfRule type="cellIs" dxfId="28" priority="27" operator="equal">
      <formula>2</formula>
    </cfRule>
    <cfRule type="cellIs" dxfId="27" priority="28" operator="equal">
      <formula>3</formula>
    </cfRule>
    <cfRule type="cellIs" dxfId="26" priority="29" operator="equal">
      <formula>4</formula>
    </cfRule>
    <cfRule type="cellIs" dxfId="25" priority="30" operator="equal">
      <formula>5</formula>
    </cfRule>
  </conditionalFormatting>
  <conditionalFormatting sqref="U110:U112">
    <cfRule type="cellIs" dxfId="24" priority="21" operator="equal">
      <formula>1</formula>
    </cfRule>
    <cfRule type="cellIs" dxfId="23" priority="22" operator="equal">
      <formula>2</formula>
    </cfRule>
    <cfRule type="cellIs" dxfId="22" priority="23" operator="equal">
      <formula>3</formula>
    </cfRule>
    <cfRule type="cellIs" dxfId="21" priority="24" operator="equal">
      <formula>4</formula>
    </cfRule>
    <cfRule type="cellIs" dxfId="20" priority="25" operator="equal">
      <formula>5</formula>
    </cfRule>
  </conditionalFormatting>
  <conditionalFormatting sqref="M114:M120">
    <cfRule type="cellIs" dxfId="19" priority="16" operator="equal">
      <formula>1</formula>
    </cfRule>
    <cfRule type="cellIs" dxfId="18" priority="17" operator="equal">
      <formula>2</formula>
    </cfRule>
    <cfRule type="cellIs" dxfId="17" priority="18" operator="equal">
      <formula>3</formula>
    </cfRule>
    <cfRule type="cellIs" dxfId="16" priority="19" operator="equal">
      <formula>4</formula>
    </cfRule>
    <cfRule type="cellIs" dxfId="15" priority="20" operator="equal">
      <formula>5</formula>
    </cfRule>
  </conditionalFormatting>
  <conditionalFormatting sqref="U114:U120">
    <cfRule type="cellIs" dxfId="14" priority="11" operator="equal">
      <formula>1</formula>
    </cfRule>
    <cfRule type="cellIs" dxfId="13" priority="12" operator="equal">
      <formula>2</formula>
    </cfRule>
    <cfRule type="cellIs" dxfId="12" priority="13" operator="equal">
      <formula>3</formula>
    </cfRule>
    <cfRule type="cellIs" dxfId="11" priority="14" operator="equal">
      <formula>4</formula>
    </cfRule>
    <cfRule type="cellIs" dxfId="10" priority="15" operator="equal">
      <formula>5</formula>
    </cfRule>
  </conditionalFormatting>
  <conditionalFormatting sqref="M122:M126">
    <cfRule type="cellIs" dxfId="9" priority="6" operator="equal">
      <formula>1</formula>
    </cfRule>
    <cfRule type="cellIs" dxfId="8" priority="7" operator="equal">
      <formula>2</formula>
    </cfRule>
    <cfRule type="cellIs" dxfId="7" priority="8" operator="equal">
      <formula>3</formula>
    </cfRule>
    <cfRule type="cellIs" dxfId="6" priority="9" operator="equal">
      <formula>4</formula>
    </cfRule>
    <cfRule type="cellIs" dxfId="5" priority="10" operator="equal">
      <formula>5</formula>
    </cfRule>
  </conditionalFormatting>
  <conditionalFormatting sqref="U122:U126">
    <cfRule type="cellIs" dxfId="4" priority="1" operator="equal">
      <formula>1</formula>
    </cfRule>
    <cfRule type="cellIs" dxfId="3" priority="2" operator="equal">
      <formula>2</formula>
    </cfRule>
    <cfRule type="cellIs" dxfId="2" priority="3" operator="equal">
      <formula>3</formula>
    </cfRule>
    <cfRule type="cellIs" dxfId="1" priority="4" operator="equal">
      <formula>4</formula>
    </cfRule>
    <cfRule type="cellIs" dxfId="0" priority="5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headerFooter scaleWithDoc="0">
    <oddHeader>&amp;R&amp;"Trebuchet MS,Vet en cursief"&amp;10&amp;F</oddHeader>
    <oddFooter>&amp;L&amp;"Trebuchet MS,Vet en cursief"&amp;10&amp;A&amp;C&amp;"Trebuchet MS,Vet en cursief"&amp;10Prindatum: &amp;D&amp;R&amp;"Trebuchet MS,Vet en cursief"&amp;10Pagina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7B7DB5-5516-4BF3-A7C8-7AF613EDAB73}">
          <x14:formula1>
            <xm:f>'4. Risicoclassificatie'!$J$4:$J$10</xm:f>
          </x14:formula1>
          <xm:sqref>Q13:Q28 I13:I28 Q30:Q39 I30:I39 Q41:Q42 I41:I42 Q44:Q45 I44:I45 Q47:Q51 I47:I51 Q53:Q57 I53:I57 Q59:Q66 I59:I66 Q68:Q77 I68:I77 Q79:Q89 I79:I89 Q91:Q97 I91:I97 Q99:Q101 I99:I101 Q103:Q108 I103:I108 Q110:Q112 I110:I112 Q114:Q120 I114:I120 Q122:Q126 I122:I126</xm:sqref>
        </x14:dataValidation>
        <x14:dataValidation type="list" allowBlank="1" showInputMessage="1" showErrorMessage="1" xr:uid="{32C6004A-D5DC-42EA-9593-732467CF8E63}">
          <x14:formula1>
            <xm:f>'4. Risicoclassificatie'!$J$14:$J$19</xm:f>
          </x14:formula1>
          <xm:sqref>J13:J28 R13:R28 J30:J39 R30:R39 J41:J42 R41:R42 J44:J45 R44:R45 J47:J51 R47:R51 J53:J57 R53:R57 J59:J66 R59:R66 J68:J77 R68:R77 J79:J89 R79:R89 J91:J97 R91:R97 J99:J101 R99:R101 J103:J108 R103:R108 J110:J112 R110:R112 J114:J120 R114:R120 J122:J126 R122:R126</xm:sqref>
        </x14:dataValidation>
        <x14:dataValidation type="list" allowBlank="1" showInputMessage="1" showErrorMessage="1" xr:uid="{B3E8A9E8-865B-4CD5-BB19-7E0E21B0052C}">
          <x14:formula1>
            <xm:f>'4. Risicoclassificatie'!$J$23:$J$28</xm:f>
          </x14:formula1>
          <xm:sqref>K13:K28 S13:S28 K30:K39 S30:S39 K41:K42 S41:S42 K44:K45 S44:S45 K47:K51 S47:S51 K53:K57 S53:S57 K59:K66 S59:S66 K68:K77 S68:S77 K79:K89 S79:S89 K91:K97 S91:S97 K99:K101 S99:S101 K103:K108 S103:S108 K110:K112 S110:S112 K114:K120 S114:S120 K122:K126 S122:S126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42B3-3B63-4B31-9B0F-CF365662D45C}">
  <dimension ref="A2:L36"/>
  <sheetViews>
    <sheetView topLeftCell="A16" workbookViewId="0">
      <selection activeCell="O83" sqref="O1:O1048576"/>
    </sheetView>
  </sheetViews>
  <sheetFormatPr defaultRowHeight="14.4" x14ac:dyDescent="0.3"/>
  <sheetData>
    <row r="2" spans="1:10" x14ac:dyDescent="0.3">
      <c r="A2" t="s">
        <v>249</v>
      </c>
    </row>
    <row r="3" spans="1:10" x14ac:dyDescent="0.3">
      <c r="A3" s="127" t="s">
        <v>214</v>
      </c>
      <c r="B3" s="127"/>
      <c r="C3" s="127"/>
      <c r="D3" s="127" t="s">
        <v>215</v>
      </c>
      <c r="E3" s="127"/>
      <c r="F3" s="127"/>
      <c r="G3" s="127"/>
      <c r="H3" s="127"/>
      <c r="I3" s="127"/>
      <c r="J3" s="30" t="s">
        <v>5</v>
      </c>
    </row>
    <row r="4" spans="1:10" ht="30" customHeight="1" x14ac:dyDescent="0.3">
      <c r="A4" s="130" t="s">
        <v>216</v>
      </c>
      <c r="B4" s="130"/>
      <c r="C4" s="130"/>
      <c r="D4" s="130" t="s">
        <v>260</v>
      </c>
      <c r="E4" s="130"/>
      <c r="F4" s="130"/>
      <c r="G4" s="130"/>
      <c r="H4" s="130"/>
      <c r="I4" s="130"/>
      <c r="J4" s="31">
        <v>10</v>
      </c>
    </row>
    <row r="5" spans="1:10" ht="30" customHeight="1" x14ac:dyDescent="0.3">
      <c r="A5" s="130" t="s">
        <v>217</v>
      </c>
      <c r="B5" s="130"/>
      <c r="C5" s="130"/>
      <c r="D5" s="130" t="s">
        <v>261</v>
      </c>
      <c r="E5" s="130"/>
      <c r="F5" s="130"/>
      <c r="G5" s="130"/>
      <c r="H5" s="130"/>
      <c r="I5" s="130"/>
      <c r="J5" s="31">
        <v>6</v>
      </c>
    </row>
    <row r="6" spans="1:10" ht="30" customHeight="1" x14ac:dyDescent="0.3">
      <c r="A6" s="130" t="s">
        <v>218</v>
      </c>
      <c r="B6" s="130"/>
      <c r="C6" s="130"/>
      <c r="D6" s="130" t="s">
        <v>262</v>
      </c>
      <c r="E6" s="130"/>
      <c r="F6" s="130"/>
      <c r="G6" s="130"/>
      <c r="H6" s="130"/>
      <c r="I6" s="130"/>
      <c r="J6" s="31">
        <v>3</v>
      </c>
    </row>
    <row r="7" spans="1:10" ht="30" customHeight="1" x14ac:dyDescent="0.3">
      <c r="A7" s="130" t="s">
        <v>219</v>
      </c>
      <c r="B7" s="130"/>
      <c r="C7" s="130"/>
      <c r="D7" s="130" t="s">
        <v>263</v>
      </c>
      <c r="E7" s="130"/>
      <c r="F7" s="130"/>
      <c r="G7" s="130"/>
      <c r="H7" s="130"/>
      <c r="I7" s="130"/>
      <c r="J7" s="31">
        <v>1</v>
      </c>
    </row>
    <row r="8" spans="1:10" ht="30" customHeight="1" x14ac:dyDescent="0.3">
      <c r="A8" s="130" t="s">
        <v>220</v>
      </c>
      <c r="B8" s="130"/>
      <c r="C8" s="130"/>
      <c r="D8" s="130" t="s">
        <v>264</v>
      </c>
      <c r="E8" s="130"/>
      <c r="F8" s="130"/>
      <c r="G8" s="130"/>
      <c r="H8" s="130"/>
      <c r="I8" s="130"/>
      <c r="J8" s="31">
        <v>0.5</v>
      </c>
    </row>
    <row r="9" spans="1:10" ht="30" customHeight="1" x14ac:dyDescent="0.3">
      <c r="A9" s="130" t="s">
        <v>221</v>
      </c>
      <c r="B9" s="130"/>
      <c r="C9" s="130"/>
      <c r="D9" s="130" t="s">
        <v>265</v>
      </c>
      <c r="E9" s="130"/>
      <c r="F9" s="130"/>
      <c r="G9" s="130"/>
      <c r="H9" s="130"/>
      <c r="I9" s="130"/>
      <c r="J9" s="31">
        <v>0.2</v>
      </c>
    </row>
    <row r="10" spans="1:10" ht="30" customHeight="1" x14ac:dyDescent="0.3">
      <c r="A10" s="130" t="s">
        <v>222</v>
      </c>
      <c r="B10" s="130"/>
      <c r="C10" s="130"/>
      <c r="D10" s="130" t="s">
        <v>266</v>
      </c>
      <c r="E10" s="130"/>
      <c r="F10" s="130"/>
      <c r="G10" s="130"/>
      <c r="H10" s="130"/>
      <c r="I10" s="130"/>
      <c r="J10" s="31">
        <v>0.1</v>
      </c>
    </row>
    <row r="11" spans="1:10" x14ac:dyDescent="0.3">
      <c r="A11" s="32"/>
      <c r="B11" s="32"/>
      <c r="C11" s="32"/>
      <c r="D11" s="32"/>
      <c r="E11" s="32"/>
      <c r="F11" s="32"/>
      <c r="G11" s="32"/>
      <c r="H11" s="32"/>
      <c r="I11" s="32"/>
      <c r="J11" s="33"/>
    </row>
    <row r="12" spans="1:10" x14ac:dyDescent="0.3">
      <c r="A12" t="s">
        <v>250</v>
      </c>
    </row>
    <row r="13" spans="1:10" x14ac:dyDescent="0.3">
      <c r="A13" s="127" t="s">
        <v>223</v>
      </c>
      <c r="B13" s="127"/>
      <c r="C13" s="127"/>
      <c r="D13" s="127" t="s">
        <v>215</v>
      </c>
      <c r="E13" s="127"/>
      <c r="F13" s="127"/>
      <c r="G13" s="127"/>
      <c r="H13" s="127"/>
      <c r="I13" s="127"/>
      <c r="J13" s="30" t="s">
        <v>6</v>
      </c>
    </row>
    <row r="14" spans="1:10" ht="30" customHeight="1" x14ac:dyDescent="0.3">
      <c r="A14" s="129" t="s">
        <v>224</v>
      </c>
      <c r="B14" s="129"/>
      <c r="C14" s="129"/>
      <c r="D14" s="129" t="s">
        <v>225</v>
      </c>
      <c r="E14" s="129"/>
      <c r="F14" s="129"/>
      <c r="G14" s="129"/>
      <c r="H14" s="129"/>
      <c r="I14" s="129"/>
      <c r="J14" s="31">
        <v>10</v>
      </c>
    </row>
    <row r="15" spans="1:10" ht="30" customHeight="1" x14ac:dyDescent="0.3">
      <c r="A15" s="129" t="s">
        <v>226</v>
      </c>
      <c r="B15" s="129"/>
      <c r="C15" s="129"/>
      <c r="D15" s="129" t="s">
        <v>227</v>
      </c>
      <c r="E15" s="129"/>
      <c r="F15" s="129"/>
      <c r="G15" s="129"/>
      <c r="H15" s="129"/>
      <c r="I15" s="129"/>
      <c r="J15" s="31">
        <v>6</v>
      </c>
    </row>
    <row r="16" spans="1:10" ht="30" customHeight="1" x14ac:dyDescent="0.3">
      <c r="A16" s="129" t="s">
        <v>228</v>
      </c>
      <c r="B16" s="129"/>
      <c r="C16" s="129"/>
      <c r="D16" s="129" t="s">
        <v>229</v>
      </c>
      <c r="E16" s="129"/>
      <c r="F16" s="129"/>
      <c r="G16" s="129"/>
      <c r="H16" s="129"/>
      <c r="I16" s="129"/>
      <c r="J16" s="31">
        <v>3</v>
      </c>
    </row>
    <row r="17" spans="1:10" ht="30" customHeight="1" x14ac:dyDescent="0.3">
      <c r="A17" s="129" t="s">
        <v>230</v>
      </c>
      <c r="B17" s="129"/>
      <c r="C17" s="129"/>
      <c r="D17" s="129" t="s">
        <v>231</v>
      </c>
      <c r="E17" s="129"/>
      <c r="F17" s="129"/>
      <c r="G17" s="129"/>
      <c r="H17" s="129"/>
      <c r="I17" s="129"/>
      <c r="J17" s="31">
        <v>2</v>
      </c>
    </row>
    <row r="18" spans="1:10" ht="30" customHeight="1" x14ac:dyDescent="0.3">
      <c r="A18" s="129" t="s">
        <v>232</v>
      </c>
      <c r="B18" s="129"/>
      <c r="C18" s="129"/>
      <c r="D18" s="129" t="s">
        <v>233</v>
      </c>
      <c r="E18" s="129"/>
      <c r="F18" s="129"/>
      <c r="G18" s="129"/>
      <c r="H18" s="129"/>
      <c r="I18" s="129"/>
      <c r="J18" s="31">
        <v>1</v>
      </c>
    </row>
    <row r="19" spans="1:10" ht="30" customHeight="1" x14ac:dyDescent="0.3">
      <c r="A19" s="129" t="s">
        <v>234</v>
      </c>
      <c r="B19" s="129"/>
      <c r="C19" s="129"/>
      <c r="D19" s="129" t="s">
        <v>235</v>
      </c>
      <c r="E19" s="129"/>
      <c r="F19" s="129"/>
      <c r="G19" s="129"/>
      <c r="H19" s="129"/>
      <c r="I19" s="129"/>
      <c r="J19" s="31">
        <v>0.5</v>
      </c>
    </row>
    <row r="21" spans="1:10" x14ac:dyDescent="0.3">
      <c r="A21" t="s">
        <v>251</v>
      </c>
    </row>
    <row r="22" spans="1:10" x14ac:dyDescent="0.3">
      <c r="A22" s="127" t="s">
        <v>236</v>
      </c>
      <c r="B22" s="127"/>
      <c r="C22" s="127"/>
      <c r="D22" s="127" t="s">
        <v>215</v>
      </c>
      <c r="E22" s="127"/>
      <c r="F22" s="127"/>
      <c r="G22" s="127"/>
      <c r="H22" s="127"/>
      <c r="I22" s="127"/>
      <c r="J22" s="30" t="s">
        <v>7</v>
      </c>
    </row>
    <row r="23" spans="1:10" ht="30" customHeight="1" x14ac:dyDescent="0.3">
      <c r="A23" s="123" t="s">
        <v>237</v>
      </c>
      <c r="B23" s="123"/>
      <c r="C23" s="123"/>
      <c r="D23" s="123" t="s">
        <v>272</v>
      </c>
      <c r="E23" s="123"/>
      <c r="F23" s="123"/>
      <c r="G23" s="123"/>
      <c r="H23" s="123"/>
      <c r="I23" s="123"/>
      <c r="J23" s="31">
        <v>100</v>
      </c>
    </row>
    <row r="24" spans="1:10" ht="30" customHeight="1" x14ac:dyDescent="0.3">
      <c r="A24" s="123" t="s">
        <v>238</v>
      </c>
      <c r="B24" s="123"/>
      <c r="C24" s="123"/>
      <c r="D24" s="123" t="s">
        <v>271</v>
      </c>
      <c r="E24" s="123"/>
      <c r="F24" s="123"/>
      <c r="G24" s="123"/>
      <c r="H24" s="123"/>
      <c r="I24" s="123"/>
      <c r="J24" s="31">
        <v>40</v>
      </c>
    </row>
    <row r="25" spans="1:10" ht="30" customHeight="1" x14ac:dyDescent="0.3">
      <c r="A25" s="123" t="s">
        <v>239</v>
      </c>
      <c r="B25" s="123"/>
      <c r="C25" s="123"/>
      <c r="D25" s="123" t="s">
        <v>270</v>
      </c>
      <c r="E25" s="123"/>
      <c r="F25" s="123"/>
      <c r="G25" s="123"/>
      <c r="H25" s="123"/>
      <c r="I25" s="123"/>
      <c r="J25" s="31">
        <v>15</v>
      </c>
    </row>
    <row r="26" spans="1:10" ht="30" customHeight="1" x14ac:dyDescent="0.3">
      <c r="A26" s="123" t="s">
        <v>240</v>
      </c>
      <c r="B26" s="123"/>
      <c r="C26" s="123"/>
      <c r="D26" s="123" t="s">
        <v>269</v>
      </c>
      <c r="E26" s="123"/>
      <c r="F26" s="123"/>
      <c r="G26" s="123"/>
      <c r="H26" s="123"/>
      <c r="I26" s="123"/>
      <c r="J26" s="31">
        <v>7</v>
      </c>
    </row>
    <row r="27" spans="1:10" ht="30" customHeight="1" x14ac:dyDescent="0.3">
      <c r="A27" s="123" t="s">
        <v>241</v>
      </c>
      <c r="B27" s="123"/>
      <c r="C27" s="123"/>
      <c r="D27" s="123" t="s">
        <v>268</v>
      </c>
      <c r="E27" s="123"/>
      <c r="F27" s="123"/>
      <c r="G27" s="123"/>
      <c r="H27" s="123"/>
      <c r="I27" s="123"/>
      <c r="J27" s="31">
        <v>3</v>
      </c>
    </row>
    <row r="28" spans="1:10" ht="30" customHeight="1" x14ac:dyDescent="0.3">
      <c r="A28" s="123" t="s">
        <v>242</v>
      </c>
      <c r="B28" s="123"/>
      <c r="C28" s="123"/>
      <c r="D28" s="123" t="s">
        <v>267</v>
      </c>
      <c r="E28" s="123"/>
      <c r="F28" s="123"/>
      <c r="G28" s="123"/>
      <c r="H28" s="123"/>
      <c r="I28" s="123"/>
      <c r="J28" s="31">
        <v>1</v>
      </c>
    </row>
    <row r="30" spans="1:10" x14ac:dyDescent="0.3">
      <c r="A30" t="s">
        <v>252</v>
      </c>
    </row>
    <row r="31" spans="1:10" x14ac:dyDescent="0.3">
      <c r="A31" s="127" t="s">
        <v>243</v>
      </c>
      <c r="B31" s="127"/>
      <c r="C31" s="127" t="s">
        <v>244</v>
      </c>
      <c r="D31" s="127"/>
      <c r="E31" s="127" t="s">
        <v>0</v>
      </c>
      <c r="F31" s="127"/>
      <c r="G31" s="127"/>
      <c r="H31" s="127"/>
      <c r="I31" s="127"/>
      <c r="J31" s="127"/>
    </row>
    <row r="32" spans="1:10" ht="30" customHeight="1" x14ac:dyDescent="0.3">
      <c r="A32" s="121" t="s">
        <v>245</v>
      </c>
      <c r="B32" s="121"/>
      <c r="C32" s="128">
        <v>5</v>
      </c>
      <c r="D32" s="128"/>
      <c r="E32" s="123" t="s">
        <v>257</v>
      </c>
      <c r="F32" s="123"/>
      <c r="G32" s="123"/>
      <c r="H32" s="123"/>
      <c r="I32" s="123"/>
      <c r="J32" s="123"/>
    </row>
    <row r="33" spans="1:12" ht="30" customHeight="1" x14ac:dyDescent="0.3">
      <c r="A33" s="121" t="s">
        <v>246</v>
      </c>
      <c r="B33" s="121"/>
      <c r="C33" s="125">
        <v>4</v>
      </c>
      <c r="D33" s="125"/>
      <c r="E33" s="123" t="s">
        <v>256</v>
      </c>
      <c r="F33" s="123"/>
      <c r="G33" s="123"/>
      <c r="H33" s="123"/>
      <c r="I33" s="123"/>
      <c r="J33" s="123"/>
    </row>
    <row r="34" spans="1:12" ht="30" customHeight="1" x14ac:dyDescent="0.3">
      <c r="A34" s="121" t="s">
        <v>247</v>
      </c>
      <c r="B34" s="121"/>
      <c r="C34" s="126">
        <v>3</v>
      </c>
      <c r="D34" s="126"/>
      <c r="E34" s="123" t="s">
        <v>255</v>
      </c>
      <c r="F34" s="123"/>
      <c r="G34" s="123"/>
      <c r="H34" s="123"/>
      <c r="I34" s="123"/>
      <c r="J34" s="123"/>
      <c r="L34" t="s">
        <v>255</v>
      </c>
    </row>
    <row r="35" spans="1:12" ht="30" customHeight="1" x14ac:dyDescent="0.3">
      <c r="A35" s="121" t="s">
        <v>248</v>
      </c>
      <c r="B35" s="121"/>
      <c r="C35" s="122">
        <v>2</v>
      </c>
      <c r="D35" s="122"/>
      <c r="E35" s="123" t="s">
        <v>254</v>
      </c>
      <c r="F35" s="123"/>
      <c r="G35" s="123"/>
      <c r="H35" s="123"/>
      <c r="I35" s="123"/>
      <c r="J35" s="123"/>
      <c r="L35" t="s">
        <v>259</v>
      </c>
    </row>
    <row r="36" spans="1:12" ht="30" customHeight="1" x14ac:dyDescent="0.3">
      <c r="A36" s="121">
        <v>20</v>
      </c>
      <c r="B36" s="121"/>
      <c r="C36" s="124">
        <v>1</v>
      </c>
      <c r="D36" s="124"/>
      <c r="E36" s="123" t="s">
        <v>253</v>
      </c>
      <c r="F36" s="123"/>
      <c r="G36" s="123"/>
      <c r="H36" s="123"/>
      <c r="I36" s="123"/>
      <c r="J36" s="123"/>
      <c r="L36" t="s">
        <v>258</v>
      </c>
    </row>
  </sheetData>
  <mergeCells count="62"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3:C13"/>
    <mergeCell ref="D13:I13"/>
    <mergeCell ref="A14:C14"/>
    <mergeCell ref="D14:I14"/>
    <mergeCell ref="A15:C15"/>
    <mergeCell ref="D15:I15"/>
    <mergeCell ref="A16:C16"/>
    <mergeCell ref="D16:I16"/>
    <mergeCell ref="A17:C17"/>
    <mergeCell ref="D17:I17"/>
    <mergeCell ref="A18:C18"/>
    <mergeCell ref="D18:I18"/>
    <mergeCell ref="A19:C19"/>
    <mergeCell ref="D19:I19"/>
    <mergeCell ref="A22:C22"/>
    <mergeCell ref="D22:I22"/>
    <mergeCell ref="A23:C23"/>
    <mergeCell ref="D23:I23"/>
    <mergeCell ref="A24:C24"/>
    <mergeCell ref="D24:I24"/>
    <mergeCell ref="A32:B32"/>
    <mergeCell ref="C32:D32"/>
    <mergeCell ref="E32:J32"/>
    <mergeCell ref="A25:C25"/>
    <mergeCell ref="D25:I25"/>
    <mergeCell ref="A26:C26"/>
    <mergeCell ref="D26:I26"/>
    <mergeCell ref="A27:C27"/>
    <mergeCell ref="D27:I27"/>
    <mergeCell ref="A28:C28"/>
    <mergeCell ref="D28:I28"/>
    <mergeCell ref="A31:B31"/>
    <mergeCell ref="C31:D31"/>
    <mergeCell ref="E31:J31"/>
    <mergeCell ref="A33:B33"/>
    <mergeCell ref="C33:D33"/>
    <mergeCell ref="E33:J33"/>
    <mergeCell ref="A34:B34"/>
    <mergeCell ref="C34:D34"/>
    <mergeCell ref="E34:J34"/>
    <mergeCell ref="A35:B35"/>
    <mergeCell ref="C35:D35"/>
    <mergeCell ref="E35:J35"/>
    <mergeCell ref="A36:B36"/>
    <mergeCell ref="C36:D36"/>
    <mergeCell ref="E36:J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6</vt:i4>
      </vt:variant>
    </vt:vector>
  </HeadingPairs>
  <TitlesOfParts>
    <vt:vector size="10" baseType="lpstr">
      <vt:lpstr>1. Bijzondere gevaren 2.28-1</vt:lpstr>
      <vt:lpstr>2. Asbest en grond(w)(b) 2.28-2</vt:lpstr>
      <vt:lpstr>3. Samenloopgevaren 2.28-2</vt:lpstr>
      <vt:lpstr>4. Risicoclassificatie</vt:lpstr>
      <vt:lpstr>'1. Bijzondere gevaren 2.28-1'!Afdrukbereik</vt:lpstr>
      <vt:lpstr>'2. Asbest en grond(w)(b) 2.28-2'!Afdrukbereik</vt:lpstr>
      <vt:lpstr>'3. Samenloopgevaren 2.28-2'!Afdrukbereik</vt:lpstr>
      <vt:lpstr>'1. Bijzondere gevaren 2.28-1'!Afdruktitels</vt:lpstr>
      <vt:lpstr>'2. Asbest en grond(w)(b) 2.28-2'!Afdruktitels</vt:lpstr>
      <vt:lpstr>'3. Samenloopgevaren 2.28-2'!Afdruktitels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Pott</dc:creator>
  <cp:lastModifiedBy>Ronald van der Ham</cp:lastModifiedBy>
  <cp:lastPrinted>2018-07-10T12:32:52Z</cp:lastPrinted>
  <dcterms:created xsi:type="dcterms:W3CDTF">2018-07-09T13:06:45Z</dcterms:created>
  <dcterms:modified xsi:type="dcterms:W3CDTF">2022-10-11T15:38:35Z</dcterms:modified>
</cp:coreProperties>
</file>