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Facilitair Bedrijf Inkoop uitv\1 Lopende trajecten\33 Online Trainingenplatform\1. Aanbestedingsarchief\5. Publicatiedocumenten\"/>
    </mc:Choice>
  </mc:AlternateContent>
  <bookViews>
    <workbookView xWindow="0" yWindow="0" windowWidth="20160" windowHeight="8520"/>
  </bookViews>
  <sheets>
    <sheet name="Voorblad" sheetId="14" r:id="rId1"/>
    <sheet name="Invulinstructie" sheetId="13" r:id="rId2"/>
    <sheet name="Programma van Eisen" sheetId="9" r:id="rId3"/>
    <sheet name="Programma van Wensen" sheetId="8" r:id="rId4"/>
    <sheet name="Bron" sheetId="12" r:id="rId5"/>
  </sheets>
  <externalReferences>
    <externalReference r:id="rId6"/>
    <externalReference r:id="rId7"/>
  </externalReferences>
  <definedNames>
    <definedName name="_xlnm._FilterDatabase" localSheetId="2" hidden="1">'Programma van Eisen'!$A$2:$E$100</definedName>
    <definedName name="_xlnm._FilterDatabase" localSheetId="3" hidden="1">'Programma van Wensen'!$A$2:$F$2</definedName>
  </definedNames>
  <calcPr calcId="162913"/>
</workbook>
</file>

<file path=xl/calcChain.xml><?xml version="1.0" encoding="utf-8"?>
<calcChain xmlns="http://schemas.openxmlformats.org/spreadsheetml/2006/main">
  <c r="E17" i="8" l="1"/>
  <c r="A17" i="8"/>
  <c r="A18" i="8"/>
  <c r="F19" i="8" l="1"/>
  <c r="E18" i="8"/>
  <c r="E16" i="8" l="1"/>
  <c r="A4" i="8"/>
  <c r="A5" i="8" s="1"/>
  <c r="A6" i="8" s="1"/>
  <c r="A7" i="8" s="1"/>
  <c r="A8" i="8" s="1"/>
  <c r="A9" i="8" s="1"/>
  <c r="A10" i="8" s="1"/>
  <c r="A11" i="8" s="1"/>
  <c r="A12" i="8" s="1"/>
  <c r="A13" i="8" s="1"/>
  <c r="A14" i="8" s="1"/>
  <c r="A15" i="8" s="1"/>
  <c r="A16" i="8" s="1"/>
  <c r="E6" i="8"/>
  <c r="E5" i="8"/>
  <c r="E13" i="8"/>
  <c r="E11" i="8"/>
  <c r="E12" i="8"/>
  <c r="E4" i="8"/>
  <c r="E3" i="8"/>
  <c r="E15" i="8"/>
  <c r="E14" i="8"/>
  <c r="E10" i="8"/>
  <c r="E9" i="8"/>
  <c r="E7" i="8"/>
  <c r="E24" i="8" l="1"/>
</calcChain>
</file>

<file path=xl/sharedStrings.xml><?xml version="1.0" encoding="utf-8"?>
<sst xmlns="http://schemas.openxmlformats.org/spreadsheetml/2006/main" count="357" uniqueCount="178">
  <si>
    <t>Ja</t>
  </si>
  <si>
    <t>Nee</t>
  </si>
  <si>
    <t>P</t>
  </si>
  <si>
    <t>Gescoorde aantal punten</t>
  </si>
  <si>
    <t>Inschrijver voldoet JA/NEE</t>
  </si>
  <si>
    <t>Inhoud:</t>
  </si>
  <si>
    <t>Tabblad 1: Voorblad</t>
  </si>
  <si>
    <t>Tabblad 2: Invulinstructie</t>
  </si>
  <si>
    <t>Naam Inschrijver:</t>
  </si>
  <si>
    <t>Naam rechtsgeldige vertegenwoordigere Inschrijver:</t>
  </si>
  <si>
    <t xml:space="preserve">Datum </t>
  </si>
  <si>
    <t>Tabblad 3: Programma van Eisen</t>
  </si>
  <si>
    <t>Tabblad 4: Programma van Wensen</t>
  </si>
  <si>
    <t>Invulinstructie</t>
  </si>
  <si>
    <t>Stap 1: Ga naar het tabblad "voorblad" en vul hier de geel gearceerde cellen in. Let op: de naam van de Inschrijver en de naam van de rechtsgeldige vertegenwoordiger van de Inschrijver moeten beide conform Uniform Europees Aanbestedingsdocument zijn.</t>
  </si>
  <si>
    <r>
      <t xml:space="preserve">Stap 2: Ga naar het tabblad "Programma van Eisen" en vul hier de geel gearceerde cellen in. Let op: vul in deze cellen alleen de voorwaardelijke opmaak "Ja" of "Nee" in. Onvolledige Inschrijvingen en/of Inschrijvingen die niet voldoen aan de gestelde eisen komen niet in aanmerking voor verdere beoordeling en zullen terzijde worden </t>
    </r>
    <r>
      <rPr>
        <sz val="9"/>
        <color rgb="FFFF0000"/>
        <rFont val="Verdana"/>
        <family val="2"/>
      </rPr>
      <t>gelegd.</t>
    </r>
  </si>
  <si>
    <r>
      <t xml:space="preserve">Stap 3: Ga naar het tabblad "Programma van Wensen" en vul hier de geel gearceerde cellen in. Let op: vul in deze cellen alleen de voorwaardelijke opmaak "Ja" of "Nee" in. Let op: in het geval Inschrijver de voorwaardelijke opmaak in dit tabblad "Ja" of "Nee" niet heeft ingevoerd zal Aanbesteder dit als "Nee" beoordelen. Inschrijver </t>
    </r>
    <r>
      <rPr>
        <sz val="9"/>
        <color rgb="FFFF0000"/>
        <rFont val="Verdana"/>
        <family val="2"/>
      </rPr>
      <t>scoort</t>
    </r>
    <r>
      <rPr>
        <sz val="9"/>
        <rFont val="Verdana"/>
        <family val="2"/>
      </rPr>
      <t xml:space="preserve"> op deze betreffende wensen "0" punten. In het groen gearceerde veld staat de optelsom van het aantal gescoorde punten op het onderdeel wensen weergegeven.</t>
    </r>
  </si>
  <si>
    <t>Te verdienen punten per wens</t>
  </si>
  <si>
    <t>Maximaal te scoren punten</t>
  </si>
  <si>
    <t>Totaal aantal gescoorde punten op het onderdeel functionele wensen</t>
  </si>
  <si>
    <t>Toegankelijkheid</t>
  </si>
  <si>
    <t>Intellectueel eigendom</t>
  </si>
  <si>
    <t>Beheer</t>
  </si>
  <si>
    <t>Implementatie</t>
  </si>
  <si>
    <t>Thema / 
Use Case</t>
  </si>
  <si>
    <t>Techniek</t>
  </si>
  <si>
    <t>Content</t>
  </si>
  <si>
    <t>Analyse</t>
  </si>
  <si>
    <t>Nr.</t>
  </si>
  <si>
    <t>Interactie</t>
  </si>
  <si>
    <t>Account</t>
  </si>
  <si>
    <t>Eisen</t>
  </si>
  <si>
    <t>Wensen</t>
  </si>
  <si>
    <t>Performance</t>
  </si>
  <si>
    <t>Secure Software Development</t>
  </si>
  <si>
    <t>Cloud</t>
  </si>
  <si>
    <t>Open standaarden</t>
  </si>
  <si>
    <t>Autorisatie</t>
  </si>
  <si>
    <t>Beheeractiviteiten vinden plaats via een van de standaard gebruikersinterface gescheiden beheerinterface.</t>
  </si>
  <si>
    <t>Binnen de productieomgeving zijn beheer- en productieverkeer van elkaar afgeschermd.</t>
  </si>
  <si>
    <t>Wijzigingen van instellingen worden in het beheerportaal bijgehouden. Hierbij is duidelijk welke beheerder, op welk moment, wat heeft aangepast.</t>
  </si>
  <si>
    <t>UWV gegevens zijn afgescheiden van andere organisaties die de Cloud omgeving benutten.</t>
  </si>
  <si>
    <t>Cookies</t>
  </si>
  <si>
    <t>Te beschermen gegevens worden veilig opgeslagen in databases of bestanden, waarbij zeer gevoelige gegevens worden versleuteld. Opslag vindt alleen plaats als noodzakelijk.</t>
  </si>
  <si>
    <t>Dataprotectie</t>
  </si>
  <si>
    <t>Gevoelige gegevens (‘op transport’, ‘in verwerking’ en ‘in rust’) dienen te worden beschermd met cryptografische maatregelen en te voldoen aan Nederlandse wetgeving.</t>
  </si>
  <si>
    <t>Error Handling</t>
  </si>
  <si>
    <t>De webserver faciliteert alleen de HTTP-functionaliteiten die nodig zijn voor het functioneren van de applicatie.</t>
  </si>
  <si>
    <t>HTTP</t>
  </si>
  <si>
    <t>LoMo</t>
  </si>
  <si>
    <t>De netwerkcomponenten en het netwerkverkeer worden beschermd door middel van protectie- en detectiemechanismen.</t>
  </si>
  <si>
    <t>Manipulatie</t>
  </si>
  <si>
    <t>De webapplicatie beperkt de mogelijkheid tot manipulatie door de invoer te normaliseren en te valideren, voordat deze invoer wordt verwerkt.</t>
  </si>
  <si>
    <t>Omgevingen</t>
  </si>
  <si>
    <t>Patchmanagement is procesmatig en procedureel, ondersteund door richtlijnen, zodanig uitgevoerd dat laatste (beveiligings) patches tijdig zijn geïnstalleerd in de ICT-voorzieningen.</t>
  </si>
  <si>
    <t>Patchmanagement</t>
  </si>
  <si>
    <t>Sessiebeheer</t>
  </si>
  <si>
    <t>Testen</t>
  </si>
  <si>
    <t>Vulnerability assessments (security scans) worden procesmatig en procedureel uitgevoerd op de ICT-componenten van de webapplicatie (scope).</t>
  </si>
  <si>
    <t>Tijdens ontwikkelactiviteiten behoren zowel functionaliteiten als de beveiligingsmaatregelen te worden getest.</t>
  </si>
  <si>
    <t>Wijzigingenbeheer</t>
  </si>
  <si>
    <t>Wijzigingen aan applicaties/systemen worden beheerst door het gebruik van formele procedures voor wijzigingsbeheer.</t>
  </si>
  <si>
    <t xml:space="preserve">De leverancier kan middels logging en monitoring aantonen wie welke handeling heeft uitgevoerd. Let op. Privacy vs. Need, enkel loggen wat noodzakelijk nodig is. Borgen integriteit en vertrouwelijkheid. </t>
  </si>
  <si>
    <t>Testen worden niet in de productie-omgeving uitgevoerd.</t>
  </si>
  <si>
    <t>Versie beheer</t>
  </si>
  <si>
    <t>Data wordt uitsluitend opgeslagen / verwerkt binnen EER.</t>
  </si>
  <si>
    <t>Domeinnaam van leverancier mag niet aan klant getoond worden (zowel in browser en emailclients (mouseover)).</t>
  </si>
  <si>
    <t>Categorie</t>
  </si>
  <si>
    <t>Functioneel</t>
  </si>
  <si>
    <t>IB&amp;P</t>
  </si>
  <si>
    <t>Architectuur en Techniek</t>
  </si>
  <si>
    <t>Opdrachtever heeft het recht om in overleg specifieke audits (waaronder PEN-testen) uit te (laten) voeren, bij Opdrachtnemer. Deze medewerking verleent Opdrachtnemer ook voor de uitvoering van IT-audits ten behoeve van de jaarverslaglegging van Opdrachtgever, dan wel ten behoeve van het wettelijke toezichtregime vanuit de toezichthouders van Opdrachtgever.</t>
  </si>
  <si>
    <t>De leverancier maakt gebruik van gescheiden OTAP-omgevingen en passend te beveiligen voor verrichtingen die op deze omgevingen plaatsvinden.</t>
  </si>
  <si>
    <t>Provisioning van gebruiker ID's en bijgehorende autorisaties is geregeld overeenkomstig de richtlijnen van Sluitend Autorisatiebeheer.</t>
  </si>
  <si>
    <t>Het wachtwoord kan door een gebruiker worden opgevraagd via het door hem geregisteerde e-mailadres.</t>
  </si>
  <si>
    <t>Advies functionaliteit</t>
  </si>
  <si>
    <t>UWV kan de content voor de vragen of de beslisboom aanpassen zonder tussenkomst van Inschrijver.</t>
  </si>
  <si>
    <t>Volgen e-learning</t>
  </si>
  <si>
    <t xml:space="preserve">Een gebruiker kan aangeven dat zijn account verwijderd moet worden. </t>
  </si>
  <si>
    <t>Account UWV</t>
  </si>
  <si>
    <t>Bij het aanmaken van een nieuw account en verwijderen van een bestaand account, door de gebruiker of het UWV, ontvangt de gebruiker een bevestigingsmail.</t>
  </si>
  <si>
    <t>Programma van Eisen online trainingenplatform</t>
  </si>
  <si>
    <t>De rechten die UWV-gebruikers hebben binnen het online trainingenplatform (inclusief beheerders) zijn zo ingericht dat autorisaties kunnen worden toegewezen aan organisatorische functies en scheiding van niet verenigbare autorisaties mogelijk is.</t>
  </si>
  <si>
    <t>De content van de (technische) hulpinformatie in het online trainingenplatform kan op verzoek van UWV worden aangepast.</t>
  </si>
  <si>
    <t>Het online trainingenplatform dient ook zonder het gebruik van trackingcookies te functioneren.</t>
  </si>
  <si>
    <t>Het online trainingenplatform neemt in een foutmelding geen inhoudelijke foutinformatie op die misbruikt kan worden.</t>
  </si>
  <si>
    <t>Het moet mogelijk zijn om aanpassingen binnen het online trainingenplatform te maken zonder dat dit impact heeft op de bereikbaarheid en beschikbaarheid van het online trainingenplatform en andere parameters, zoals deze in de SLA zijn beschreven.</t>
  </si>
  <si>
    <t>Het online trainingenplatform registreert gelukte en mislukte login-pogingen.</t>
  </si>
  <si>
    <t>Op een verzoek van een gebruiker, en in afstemming met UWV, kunnen ten aller tijde alle persoonsgegevens van de gebruiker uit het online trainingenplatform worden verwijderd.</t>
  </si>
  <si>
    <t>Het online trainingenplatform is mobile responsive.</t>
  </si>
  <si>
    <t>UWV moet de URL’s van het online trainingenplatform kunnen opnemen in het tagmanagement voor Webtrekk, zodat UWV dit kan gebruiken voor zijn webstatistieken.</t>
  </si>
  <si>
    <t>Leverancier geeft toestemming aan UWV voor mogelijke penetratietesten op het online trainingenplatform.</t>
  </si>
  <si>
    <t>Het online trainingenplatform van Inschrijver dient te voldoen aan de laatste Webrichtlijnen Overheid voor toegankelijkheid van Webcontent WCAG niveau A+AA.</t>
  </si>
  <si>
    <t>Het online trainingenplatform biedt een volledig Nederlandstalige userinterface, inclusief helpteksten en storingsteksten op het scherm.</t>
  </si>
  <si>
    <t>Een gebruiker ontvangt een melding van het online trainingenplatform wanneer bij aanmelding op het online trainingenplatform blijkt dat de gebruikersnaam (e-mailadres) al in gebruik is en/of als het wachtwoord niet voldoet, en/of als combinatie gebruikersnaam en wachtwoord bij inloggen niet overeenkomt / onjuist is.</t>
  </si>
  <si>
    <t xml:space="preserve">Het beheerportaal van de online trainingen is via een twee factor authenticatiemiddel (bijv. SMS of MS Authenticator) toegankelijk voor UWV-beheerders. </t>
  </si>
  <si>
    <t xml:space="preserve">Het online trainingenplatform is minimaal met een gebruikersnaam en wachtwoord toegankelijk voor UWV-beheerders. </t>
  </si>
  <si>
    <t>Het online trainingenplatform plaatst geen third party cookies of andere toepassingen.</t>
  </si>
  <si>
    <t>De online trainingen waarbij het intellectueel eigendom (de content van de online trainingen) bij UWV ligt, zullen uiterlijk 10 werkdagen na beeindiging overeenkomst door Inschrijver worden opgeleverd aan UWV.</t>
  </si>
  <si>
    <t>Het online trainingenplatform wordt aangeboden via de daarvoor door UWV beschikbaar gestelde link, te weten; https://onlinetrainingen.uwv.nl/</t>
  </si>
  <si>
    <t>Het online trainingenplatform biedt gebruikers de mogelijkheid om online trainingen te volgen.</t>
  </si>
  <si>
    <t>Binnen het online trainingenplatform mogen er geen advertenties worden geplaatst, of verborgen marketing activiteiten worden aangeboden in de online trainingen (van de leverancier) of na het voltooien van één van de online trainingen.</t>
  </si>
  <si>
    <t>Programma van functionele wensen online trainingenplatform Werkzoekenden</t>
  </si>
  <si>
    <t>Gebruikers zijn binnen het online trainingenplatform zichtbaar met de door hen zelfgekozen alias.</t>
  </si>
  <si>
    <t>Gebruikers kunnen hun zelfgekozen alias wijzigen binnen het online trainingenplatform.</t>
  </si>
  <si>
    <t>UWV kan gebruikersaccounts via het eigen Autorisatie Beheer Systeem (gebaseerd op Active Directory) beheren waardoor gebruikers middels SSO (Single sign on) toegang hebben tot het beheerportaal van het online trainingenplatform.</t>
  </si>
  <si>
    <t>Indien het online trainingenplatform over een standaard bibliotheek beschikt van content en/of online trainingen, dan kan UWV te allen tijde bepalen welke content en/of online trainingen hiervan beschikbaar worden gesteld aan gebruikers.</t>
  </si>
  <si>
    <t>E-mail berichten die worden verzonden vanuit het online trainingenplatform naar gebruikers zijn gepersonaliseerd op gekozen alias van de gebruiker.</t>
  </si>
  <si>
    <t>De header en footer van het online trainingenplatform zijn gelijk aan de rest van de UWV portalen</t>
  </si>
  <si>
    <t>Mogelijkheid om online trainingenplatform via onze open website beschikbaar te stellen middels embedding.</t>
  </si>
  <si>
    <t>Programma van Eisen en Wensen behorend bij openbare Europese aanbesteding online trainingenplatform Werkzoekenden</t>
  </si>
  <si>
    <t>Het online trainingenplatform beschikt over een bibliotheek met voor UWV relevante (standaard) online trainingen en/of content van Inschrijver, die de Inschrijver via het online trainingenplatform kosteloos en belangenloos beschikbaar stelt aan de gebruikers van UWV. Voorbeelden kunnen zijn een online training over Empowerment, schrijfvaardigheid Nederlandse taal, presentatietechnieken etc.</t>
  </si>
  <si>
    <t>Het online trainingenplatform biedt de mogelijkheid om (kleinere) online trainingen geclusterd aan te bieden aan de gebruiker, zodat deze tezamen een grotere online training vormen (bijvoorbeeld leerlijnen).</t>
  </si>
  <si>
    <t>Nadat een gebruiker een online training heeft afgerond, wordt er een vervolgadvies gegeven over een andere online training of wordt de gebruiker gewezen op overige relevante informatie.</t>
  </si>
  <si>
    <t>Een gebruikers kan in het portaal notities maken gedurende het volgen van de online training, die de gebruiker aan het eind van de online training kan opslaan en/of printen.</t>
  </si>
  <si>
    <t>Een gebruiker krijgt per online training een tijdsindicatie te zien van de benodigde tijd om een online training te voltooien.</t>
  </si>
  <si>
    <t>Het online trainingenplatform biedt advies functionaliteit. Dit kan bijvoorbeeld door middel van een beslisboom of enkele vragen die aan een gebruiker beschikbaar wordt gesteld, waaruit een advies komt voor een te volgen online training.</t>
  </si>
  <si>
    <t>De leverancier voert goed versiebeheer uit, zodat het incident kan worden gekoppeld aan de juiste versie van benutte configuratie-instellingen en van benutte applicatie-componenten c.q. andere benutte IT-middelen die voor het reproduceren en verhelpen van de incidenten relevant kunnen zijn.</t>
  </si>
  <si>
    <t>In de applicaties/portalen voor UWV medewerkers zijn geen persoonsgegevens van UWV medewerkers opgeslagen.</t>
  </si>
  <si>
    <t>De Inschrijver faciliteert trainingen, video's en/of een leeromgeving, zodat productontwikkelaars en functioneel beheerders van UWV gedurende de looptijd van de overeenkomst weten hoe het algehele gebruik van het online trainingenplatform en specifiek op het gebied van functioneel en contentbeheer werkt.</t>
  </si>
  <si>
    <t>Een gebruiker kan op een centrale plek binnen het online trainingenplatform zien welke online trainingen hij heeft afgenomen en welke daarvan zijn voltooid.</t>
  </si>
  <si>
    <t>Volgen online training</t>
  </si>
  <si>
    <t>Een gebruiker kan tussentijds een online training stoppen en op een later moment er voor kiezen om deze te continueren zonder dat er verlies van gegevens optreedt.</t>
  </si>
  <si>
    <t>Het online trainingenplatform biedt op een centrale plek (een dashboard), gebruikers de mogelijkheid een keuze te maken voor een te volgen online training.</t>
  </si>
  <si>
    <t>Een gebruiker kan gedurende het afnemen van de online training de voortgang van zijn online training zien, zodat hij inzage krijgt in hoeveel hij reeds heeft afgerond en hoeveel hij nog moet voltooien.</t>
  </si>
  <si>
    <t>Gegevens van de gebruiker (ook de gegevens die tijdens de online training zijn ingevuld), zijn alleen beschikbaar voor de gebruiker en mogen niet voor andere doeleinden worden gebruikt door de leverancier van het platform.</t>
  </si>
  <si>
    <t>Het is mogelijk ten minste 50 online trainingen via het online trainingenplatform aan te bieden.</t>
  </si>
  <si>
    <t xml:space="preserve">Het online trainingenplatform biedt de mogelijkheid tot het aanbieden van een korte vragenlijst/toets tijdens of nadat de online training volledig is doorlopen. Middels de vragenlijst kan worden getoetst of de klant de stof in voldoende mate heeft begrepen.  </t>
  </si>
  <si>
    <t>Het online trainingenplatform dient te voldoen aan de relevante normen uit het basisnormenkader voor Secure Software Development, versie 3.0. https://www.cip-overheid.nl/productcategorie%C3%ABn-en-worshops/producten/secure-software/</t>
  </si>
  <si>
    <t>Het online trainingenplatform stelt de identiteit van (UWV-)gebruikers en systemen vast op basis van een mechanisme voor identificatie en authenticatie, waarbij de authenticatiegegevens in een centrale authenticatievoorziening (ABS) van UWV wordt beheerd.</t>
  </si>
  <si>
    <t>Het online trainingenplatform kan meerdere doelgroepen bedienen. De gebruikers, zoals werkenden, werkzoekenden - WW, AG, etc.-, en/of werkgevers, krijgen overzicht van en direct toegang tot online trainingen die voor de gebruiker relevant zijn.</t>
  </si>
  <si>
    <t>Aangeboden oplossing kan tenminste 100 concurrent users aan waarbij de reactiesnelheid op het geeiste niveau blijft.</t>
  </si>
  <si>
    <t>Disaster recovery</t>
  </si>
  <si>
    <t xml:space="preserve">Inschrijver dient te voldoen aan de ICT beveiligingsrichtlijnen voor webapplicaties van het NCSC. De laatste versie van de ICT-beveiligingsrichtlijnen voor webapplicaties van het NCSC is hier te raadplegen: 
https://www.ncsc.nl/binaries/ncsc/documenten/publicaties/2019/mei/01/ict-beveiligingsrichtlijnen-voor-webapplicaties/ICT-Beveiligingsrichtlijnen-voor-Webapplicaties-Richtlijnen-Leesversie.pdf
</t>
  </si>
  <si>
    <t>Het is mogelijk voor UWV om op het online trainingenplatform tagmanagement toe te passen voor het meten van gebruikersdata. De tagmanager wordt ontsloten d.m.v. twee html code-snippets (head &amp; body). Tagmanagement wordt gedaan met een op javascript gebaseerd systeem (SaaS).</t>
  </si>
  <si>
    <t>Het online trainingenplatform van Inschrijver voldoet aan de marktstandaarden SCORM of xAPI, dan wel gelijkwaardig.</t>
  </si>
  <si>
    <t xml:space="preserve">Het online trainingenplatform beschikt over een staging/preproductie omgeving waar content wijzigingen in bestaande of nieuwe online trainingen gecontroleerd kunnen worden voordat deze in productie worden geplaatst. </t>
  </si>
  <si>
    <t>De reactiesnelheid (performance van het systeem) met betrekking tot onder andere schermwisselingen, reactie na bevestiging door gebruiker, …) is maximaal 2 seconden.</t>
  </si>
  <si>
    <r>
      <t>Het online trainingenplatform biedt de gebruiker de mogelijkheid om gedurende het doorlopen van de online training terug te gaan naar een vorige stap, waarbij de eerder door de gebruiker ingevulde informatie</t>
    </r>
    <r>
      <rPr>
        <sz val="9"/>
        <color rgb="FF000000"/>
        <rFont val="Verdana"/>
        <family val="2"/>
      </rPr>
      <t xml:space="preserve"> behouden blijft. </t>
    </r>
  </si>
  <si>
    <r>
      <t>Het online trainingenplatform biedt de mogelijkheid om eerder ingevulde informatie</t>
    </r>
    <r>
      <rPr>
        <sz val="9"/>
        <color rgb="FF000000"/>
        <rFont val="Verdana"/>
        <family val="2"/>
      </rPr>
      <t xml:space="preserve"> tussentijds of na afronding van de online training (lokaal) op te slaan en/of uit te printen.</t>
    </r>
  </si>
  <si>
    <r>
      <t xml:space="preserve">Indien servers worden gedeeld met andere klanten, dan wordt opslag, geheugen en andere data-sporen volledig vernietigd alvorens de servers aan andere klanten ter beschikking gesteld worden. </t>
    </r>
    <r>
      <rPr>
        <sz val="9"/>
        <color theme="1"/>
        <rFont val="Verdana"/>
        <family val="2"/>
      </rPr>
      <t>De leverancier levert UWV hiervan bewijs.</t>
    </r>
  </si>
  <si>
    <r>
      <t>Er is</t>
    </r>
    <r>
      <rPr>
        <sz val="9"/>
        <rFont val="Verdana"/>
        <family val="2"/>
      </rPr>
      <t xml:space="preserve"> beveiliging van de datacentra van de Cloud leverancier.</t>
    </r>
  </si>
  <si>
    <t xml:space="preserve">Het online trainingenplatform heeft de mogelijkheid om een gebruiker die zijn account gedurende  langere tijd (minimaal 3 maanden) niet heeft gebruikt een e-mail te sturen waarin staat dat als de gebruiker niet binnen een week inlogt, het account (automatisch) wordt verwijderd. </t>
  </si>
  <si>
    <t>Het online trainingenplatform beëindigt een sessie na een vooringestelde periode (15 minuten) van inactiviteit van de gebruiker via automatische sessie-beëindiging.</t>
  </si>
  <si>
    <t>De koppelingen met UWV systemen behoren te worden uitgevoerd conform de 
UWV Aansluitvoorwaarden infrastructuur ICT diensten SaaS.</t>
  </si>
  <si>
    <t>Het online trainingenplatform beschikt over uitgebreide e-learninganalytics waaronder minimaal werkelijke aantal gebruikers, percentage afgerond, percentage onvoltooid. Deze data is exclusief toegankelijk voor UWV en wordt niet gedeeld met derden.</t>
  </si>
  <si>
    <r>
      <t>Het online trainingenplatf</t>
    </r>
    <r>
      <rPr>
        <sz val="9"/>
        <color theme="1"/>
        <rFont val="Verdana"/>
        <family val="2"/>
      </rPr>
      <t>orm beschikt over de mogelijkheid om door UWV zelf een online training te ontwikkelen, te implementeren en te beheren, zonder tussenkomst van de leverancier.</t>
    </r>
  </si>
  <si>
    <t>Het online trainingenplatform beschikt over (functionele) hulpinformatie voor de beheerders van het platform, die het gebruik van de applicatie toelicht en/of uitlegt. Ten minste is er een overzicht met veelgestelde vragen en antwoorden en een korte instructie over het gebruik van het platform.</t>
  </si>
  <si>
    <t>Het online trainingenplatform beschikt over de mogelijkeheid voor UWV om alle (functionele) content behorende bij de online trainingen inhoudelijk te kunnen aanpassen (tekstuele inhoud van de online training, publicatie- en/of laatst gewijzigde datum van de online trainingen) en losse componenten aan een online training te kunnen toevoegen (instructievideo's, testen, link naar andere website, zelfassesments, afbeeldingen en/of documenten, minimaal MS Excel, MS Word en PDF).</t>
  </si>
  <si>
    <t>Het online trainingenplatform beschikt over de mogelijkeheid voor UWV om alle (functionele) content binnen het online trainingenplatform te kunnen aanpassen (algemene (welkomst)teksten behorende bij het platform, korte beschrijvingen online trainingen en/of afbeeldingen).</t>
  </si>
  <si>
    <r>
      <rPr>
        <sz val="9"/>
        <color theme="1"/>
        <rFont val="Verdana"/>
        <family val="2"/>
      </rPr>
      <t>Het online trainingenplatform beschikt over de mogelijkeheid voor UWV</t>
    </r>
    <r>
      <rPr>
        <strike/>
        <sz val="9"/>
        <color rgb="FFFF0000"/>
        <rFont val="Verdana"/>
        <family val="2"/>
      </rPr>
      <t xml:space="preserve"> </t>
    </r>
    <r>
      <rPr>
        <sz val="9"/>
        <color theme="1"/>
        <rFont val="Verdana"/>
        <family val="2"/>
      </rPr>
      <t>om de homepage (voor inlog op het online trainingenplatform) zelf vorm te geven door een overzicht te geven van de verschillende online trainingen die een gebruiker kan volgen en de mogelijkheid om in te loggen.</t>
    </r>
  </si>
  <si>
    <t>Het online trainingenplatform beschikt over de mogelijkheid om notificaties te sturen in de huisstijl van UWV met afzender UWV naar gebruikers (e-mailadres) worden verzonden.</t>
  </si>
  <si>
    <r>
      <rPr>
        <sz val="9"/>
        <color theme="1"/>
        <rFont val="Verdana"/>
        <family val="2"/>
      </rPr>
      <t>Het online trainingenplatform beschikt over</t>
    </r>
    <r>
      <rPr>
        <sz val="9"/>
        <color rgb="FFFF0000"/>
        <rFont val="Verdana"/>
        <family val="2"/>
      </rPr>
      <t xml:space="preserve"> </t>
    </r>
    <r>
      <rPr>
        <sz val="9"/>
        <color rgb="FF000000"/>
        <rFont val="Verdana"/>
        <family val="2"/>
      </rPr>
      <t>de mogelijkheid om notificaties te sturen naar gebruikers, zoals e-mails om gebruikers te informeren over een nieuwe online training of om gebruikers aan te moedigen een niet afgeronde online training alsnog af te ronden.</t>
    </r>
  </si>
  <si>
    <r>
      <t xml:space="preserve">Het online trainingenplatform biedt de mogelijkheid tot het geven en laten uitvoeren van (kleine) opdrachten aan de gebruikers. Dit betreft </t>
    </r>
    <r>
      <rPr>
        <sz val="9"/>
        <color rgb="FF000000"/>
        <rFont val="Verdana"/>
        <family val="2"/>
      </rPr>
      <t>het laten invullen van antwoorden op gestelde open vragen (waarna een model antwoord inclusief uitleg wordt getoond) of het laten antwoorden op een meerkeuze vraag (waarna het juiste antwoord inclusief uitleg wordt gegeven).</t>
    </r>
  </si>
  <si>
    <t xml:space="preserve">De toegang tot het online trainingenplatform (= content van het platform) vindt plaats door middel van een combinatie van een gebruikersnaam (e-mailadres), een alias (zelfgekozen naam) en een door de gebruiker zelf samen te stellen wachtwoord van minimaal 8 (en maximaal 12) karaktertekens. Verder bevat het wachtwoord tenminste drie van de volgende: 
- Hoofdletters
- Kleine letters
- Cijfers (o t/m 9)
- Niet alfanumerieke gegevens zoals (!,@,#,$,%).
</t>
  </si>
  <si>
    <t xml:space="preserve">Online trainingenplatform beschikt over de mogelijkheid om een gebruiker na het afronden van de online training en het correct invullen van de korte vragenlijst, een certificaat van deelname toe te sturen. </t>
  </si>
  <si>
    <t>Recovery Time Objective (RTO) is maximaal 2 uur.</t>
  </si>
  <si>
    <t>De leverancier voldoet, en blijft voldoen aan webstandaarden (zie ook: https://www.forumstandaardisatie.nl/open-standaarden).</t>
  </si>
  <si>
    <t>Het online trainingenplatform accepteert slechts één actieve sessie per gebruiker.</t>
  </si>
  <si>
    <t>Bij testen is de testdata zorgvuldig gekozen, geanonimiseerd en gecontroleerd.</t>
  </si>
  <si>
    <t>De inschrijver gaat akkoord met het feit dat het governance besturingsmodel van UWV leidend is ten behoeve van de goede uitvoering van de dienstverlening en het managen van het contract.</t>
  </si>
  <si>
    <t>De Saas Dienst is 24/7 beschikbaar exclusief onderhoud.</t>
  </si>
  <si>
    <t>Service Desk is beschikbaar op werkdagen op ma-vrij minimaal van 07:15u – 18:00u, voor applicatie-inhoudelijke vragen en technische support.</t>
  </si>
  <si>
    <t>Onderhoud vindt plaats tussen 00:00u – 06:00u.</t>
  </si>
  <si>
    <r>
      <t>Zaken met betrekking tot infrastructuur zijn onderhevig aan 3</t>
    </r>
    <r>
      <rPr>
        <vertAlign val="superscript"/>
        <sz val="9"/>
        <color rgb="FF000000"/>
        <rFont val="Verdana"/>
        <family val="2"/>
      </rPr>
      <t>e</t>
    </r>
    <r>
      <rPr>
        <sz val="9"/>
        <color rgb="FF000000"/>
        <rFont val="Verdana"/>
        <family val="2"/>
      </rPr>
      <t xml:space="preserve"> lijns support van levering door derden aan Opdrachtnemer zoals hostingpartner, streaming-servicepartner, enz. Reactietijden op serviceniveau voor 3</t>
    </r>
    <r>
      <rPr>
        <vertAlign val="superscript"/>
        <sz val="9"/>
        <color rgb="FF000000"/>
        <rFont val="Verdana"/>
        <family val="2"/>
      </rPr>
      <t>e</t>
    </r>
    <r>
      <rPr>
        <sz val="9"/>
        <color rgb="FF000000"/>
        <rFont val="Verdana"/>
        <family val="2"/>
      </rPr>
      <t xml:space="preserve"> lijns support zijn gebaseerd op de tijd van het melden van het probleem aan de hosting opdrachtnemer. Alleen 2</t>
    </r>
    <r>
      <rPr>
        <vertAlign val="superscript"/>
        <sz val="9"/>
        <color rgb="FF000000"/>
        <rFont val="Verdana"/>
        <family val="2"/>
      </rPr>
      <t>e</t>
    </r>
    <r>
      <rPr>
        <sz val="9"/>
        <color rgb="FF000000"/>
        <rFont val="Verdana"/>
        <family val="2"/>
      </rPr>
      <t xml:space="preserve"> lijns support kan 3</t>
    </r>
    <r>
      <rPr>
        <vertAlign val="superscript"/>
        <sz val="9"/>
        <color rgb="FF000000"/>
        <rFont val="Verdana"/>
        <family val="2"/>
      </rPr>
      <t>e</t>
    </r>
    <r>
      <rPr>
        <sz val="9"/>
        <color rgb="FF000000"/>
        <rFont val="Verdana"/>
        <family val="2"/>
      </rPr>
      <t xml:space="preserve"> lijns support verkrijgen.</t>
    </r>
  </si>
  <si>
    <t xml:space="preserve">Opdrachtnemer biedt 2e lijns support, beperkt tot zaken die betrekking hebben op de functionaliteit van het systeem en foutcorrectie van het e-learning platform zoals vermeld in de SaaS overeenkomst. </t>
  </si>
  <si>
    <t>100 % van de incidenten dienen binnen 1 klokuur geregistreerd en geclassificeerd te worden.</t>
  </si>
  <si>
    <t xml:space="preserve">De Inschrijver gaat ermee akkoord dat incidenten met de clasificatie TOP op de volgende wijze afgehandeld worden:
incidenten TOP= Maximaal 4 klok uren voor het analyseren van het probleem en de start van de oplossing. Het verhelpen van het probleem wordt uitgevoerd binnen de normale werktijden (en indien noodzakelijk ook erbuiten) totdat het probleem is opgelost. 
Tenminste 90% van de gevallen binnen, mits gemeld in het service venster (gemeten per maand, gerapporteerd per kwartaal)
</t>
  </si>
  <si>
    <t>De Inschrijver gaat ermee akkoord dat incidenten met de clasificatie TOP op de volgende wijze afgehandeld worden:
Voor incidenten HOOG=Maximaal 8 klok uren voor het analyseren van het probleem en de start van de oplossing. Het verhelpen van het probleem wordt uitgevoerd binnen de normale werktijden (en indien noodzakelijk ook erbuiten) totdat het probleem is opgelost.
Dit geldt voor tenminste 90% van de gevallen binnen, mits gemeld in het service venster (gemeten per maand, gerapporteerd per kwartaal).</t>
  </si>
  <si>
    <t>De Inschrijver gaat ermee akkoord dat incidenten met de clasificatie TOP op de volgende wijze afgehandeld worden:
Voor incidenten MIDDEN = Maximaal 16 klok uren voor het analyseren van het probleem en de start van de oplossing. Het verhelpen van het probleem wordt uitgevoerd binnen de normale werktijden totdat het probleem is opgelost.
Dit geldt voor tenminste 90% van de gevallen binnen, mits gemeld in het service venster (gemeten per maand, gerapporteerd per kwartaal).</t>
  </si>
  <si>
    <t>De Inschrijver gaat ermee akkoord dat incidenten met de clasificatie TOP op de volgende wijze afgehandeld worden:
Voor incidenten LAAG= Maximaal 32 klok uren voor het analyseren van het probleem en de start van de oplossing. Het verhelpen van het probleem wordt uitgevoerd binnen de normale werktijden totdat het probleem is opgelost. 
Dit geldt voor tenminste 90% van de gevallen binnen, mits gemeld in het service venster (gemeten per maand, gerapporteerd per kwartaal).</t>
  </si>
  <si>
    <t>Beschikbaarheid applicatie tijdens Service Venster per maand dient minimaal 99,5% te zijn.</t>
  </si>
  <si>
    <t>De inschrijver gaat ermee akkoord dat bij Calamiteiten binnen 72 klokuren de service beschikbaar moet zijn conform SLA en het maximaal gegevensverlies 24 uur is.</t>
  </si>
  <si>
    <t>Nieuwe versies van het binnen het contract vallende online trainingenplatform en verbeteringen hierop, met uitzondering van verbeteringen die specifiek in opdracht van UWV zijn ontworpen en aangebracht, worden zonder meerkosten aan UWV ter beschikking gesteld.</t>
  </si>
  <si>
    <t>SLA</t>
  </si>
  <si>
    <t>KPI</t>
  </si>
  <si>
    <r>
      <rPr>
        <sz val="9"/>
        <rFont val="Verdana"/>
        <family val="2"/>
      </rPr>
      <t>De leverancier gaat akkoord met het op dit moment bij UWV in gebruik zijnde online trainingenplatform aanwezige trainingen, in samenspraak met UWV, te migreren naar het online trainingenplatform van de Inschrijver (zie https://onlinetrainingen.uwv.nl/).</t>
    </r>
    <r>
      <rPr>
        <sz val="9"/>
        <color theme="1"/>
        <rFont val="Verdana"/>
        <family val="2"/>
      </rPr>
      <t xml:space="preserve">
</t>
    </r>
  </si>
  <si>
    <t>De Inschrijver gaat ermee akkoord dat in minimaal 95% van de gevallen de responsetijd van de page request buiten het onderhoudsvenster maximaal 2 seconden is.
Het systeem moet in staat zijn om minimaal 100 concurrent users (gelijktijdig ingelogde gebruikers) aan te kunnen zonder verlies van performance. Opdrachtgever kan dit periodiek toetsen door het uitvoeren van een load- en stresstest in samenwerking met een daarvoor gecontracteerde partij.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</si>
</sst>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13]General"/>
    <numFmt numFmtId="165" formatCode="[$€-413]&quot; &quot;#,##0.00;[Red][$€-413]&quot; &quot;#,##0.00&quot;-&quot;"/>
  </numFmts>
  <fonts count="26">
    <font>
      <sz val="9"/>
      <color rgb="FF000000"/>
      <name val="Arial1"/>
    </font>
    <font>
      <sz val="9"/>
      <color theme="1"/>
      <name val="Verdana"/>
      <family val="2"/>
    </font>
    <font>
      <sz val="9"/>
      <color theme="1"/>
      <name val="Verdana"/>
      <family val="2"/>
    </font>
    <font>
      <sz val="9"/>
      <color theme="1"/>
      <name val="Verdana"/>
      <family val="2"/>
    </font>
    <font>
      <sz val="9"/>
      <color rgb="FF000000"/>
      <name val="Arial1"/>
    </font>
    <font>
      <sz val="9"/>
      <color rgb="FF000000"/>
      <name val="Verdana"/>
      <family val="2"/>
    </font>
    <font>
      <b/>
      <i/>
      <sz val="16"/>
      <color rgb="FF000000"/>
      <name val="Arial1"/>
    </font>
    <font>
      <b/>
      <i/>
      <u/>
      <sz val="9"/>
      <color rgb="FF000000"/>
      <name val="Arial1"/>
    </font>
    <font>
      <sz val="10"/>
      <color rgb="FF000000"/>
      <name val="Verdana"/>
      <family val="2"/>
    </font>
    <font>
      <b/>
      <sz val="10"/>
      <color rgb="FF000000"/>
      <name val="Verdana"/>
      <family val="2"/>
    </font>
    <font>
      <b/>
      <sz val="9"/>
      <color rgb="FF000000"/>
      <name val="Verdana"/>
      <family val="2"/>
    </font>
    <font>
      <sz val="9"/>
      <name val="Verdana"/>
      <family val="2"/>
    </font>
    <font>
      <b/>
      <sz val="10"/>
      <name val="Verdana"/>
      <family val="2"/>
    </font>
    <font>
      <sz val="10"/>
      <name val="Verdana"/>
      <family val="2"/>
    </font>
    <font>
      <b/>
      <sz val="12"/>
      <name val="Verdana"/>
      <family val="2"/>
    </font>
    <font>
      <sz val="9"/>
      <color rgb="FFFF0000"/>
      <name val="Verdana"/>
      <family val="2"/>
    </font>
    <font>
      <b/>
      <sz val="14"/>
      <name val="Verdana"/>
      <family val="2"/>
    </font>
    <font>
      <sz val="8"/>
      <name val="Verdana"/>
      <family val="2"/>
    </font>
    <font>
      <sz val="10"/>
      <color theme="1"/>
      <name val="Verdana"/>
      <family val="2"/>
    </font>
    <font>
      <sz val="10"/>
      <color rgb="FFFF0000"/>
      <name val="Verdana"/>
      <family val="2"/>
    </font>
    <font>
      <i/>
      <sz val="9"/>
      <color rgb="FF000000"/>
      <name val="Verdana"/>
      <family val="2"/>
    </font>
    <font>
      <strike/>
      <sz val="9"/>
      <color rgb="FFFF0000"/>
      <name val="Verdana"/>
      <family val="2"/>
    </font>
    <font>
      <sz val="9"/>
      <color rgb="FFFF0000"/>
      <name val="Arial1"/>
    </font>
    <font>
      <b/>
      <sz val="9"/>
      <color rgb="FFFF0000"/>
      <name val="Arial1"/>
    </font>
    <font>
      <b/>
      <sz val="9"/>
      <color rgb="FF0070C0"/>
      <name val="Arial1"/>
    </font>
    <font>
      <vertAlign val="superscript"/>
      <sz val="9"/>
      <color rgb="FF000000"/>
      <name val="Verdana"/>
      <family val="2"/>
    </font>
  </fonts>
  <fills count="1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theme="4" tint="0.79998168889431442"/>
        <bgColor indexed="64"/>
      </patternFill>
    </fill>
    <fill>
      <patternFill patternType="solid">
        <fgColor theme="3" tint="0.39997558519241921"/>
        <bgColor indexed="64"/>
      </patternFill>
    </fill>
    <fill>
      <patternFill patternType="solid">
        <fgColor theme="4" tint="0.79998168889431442"/>
        <bgColor rgb="FFFFFF00"/>
      </patternFill>
    </fill>
    <fill>
      <patternFill patternType="solid">
        <fgColor theme="3" tint="0.59999389629810485"/>
        <bgColor indexed="64"/>
      </patternFill>
    </fill>
    <fill>
      <patternFill patternType="solid">
        <fgColor rgb="FF00B05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s>
  <cellStyleXfs count="13">
    <xf numFmtId="0" fontId="0" fillId="0" borderId="0"/>
    <xf numFmtId="164" fontId="4" fillId="0" borderId="0" applyFont="0" applyBorder="0" applyProtection="0"/>
    <xf numFmtId="164" fontId="5" fillId="0" borderId="0" applyBorder="0" applyProtection="0"/>
    <xf numFmtId="0" fontId="6" fillId="0" borderId="0" applyNumberFormat="0" applyBorder="0" applyProtection="0">
      <alignment horizontal="center"/>
    </xf>
    <xf numFmtId="164" fontId="6" fillId="0" borderId="0" applyBorder="0" applyProtection="0">
      <alignment horizontal="center"/>
    </xf>
    <xf numFmtId="0" fontId="6" fillId="0" borderId="0" applyNumberFormat="0" applyBorder="0" applyProtection="0">
      <alignment horizontal="center" textRotation="90"/>
    </xf>
    <xf numFmtId="164" fontId="6" fillId="0" borderId="0" applyBorder="0" applyProtection="0">
      <alignment horizontal="center" textRotation="90"/>
    </xf>
    <xf numFmtId="0" fontId="7" fillId="0" borderId="0" applyNumberFormat="0" applyBorder="0" applyProtection="0"/>
    <xf numFmtId="164" fontId="7" fillId="0" borderId="0" applyBorder="0" applyProtection="0"/>
    <xf numFmtId="165" fontId="7" fillId="0" borderId="0" applyBorder="0" applyProtection="0"/>
    <xf numFmtId="164" fontId="7" fillId="0" borderId="0" applyBorder="0" applyProtection="0"/>
    <xf numFmtId="0" fontId="11" fillId="0" borderId="0"/>
    <xf numFmtId="0" fontId="3" fillId="0" borderId="0"/>
  </cellStyleXfs>
  <cellXfs count="137">
    <xf numFmtId="0" fontId="0" fillId="0" borderId="0" xfId="0"/>
    <xf numFmtId="164" fontId="8" fillId="0" borderId="0" xfId="2" applyFont="1" applyFill="1" applyAlignment="1">
      <alignment vertical="top" wrapText="1"/>
    </xf>
    <xf numFmtId="164" fontId="13" fillId="0" borderId="0" xfId="2" applyFont="1" applyFill="1" applyAlignment="1">
      <alignment vertical="top" wrapText="1"/>
    </xf>
    <xf numFmtId="0" fontId="0" fillId="0" borderId="0" xfId="0" applyAlignment="1">
      <alignment wrapText="1"/>
    </xf>
    <xf numFmtId="164" fontId="11" fillId="5" borderId="1" xfId="2" applyFont="1" applyFill="1" applyBorder="1" applyAlignment="1">
      <alignment vertical="top" wrapText="1"/>
    </xf>
    <xf numFmtId="164" fontId="11" fillId="5" borderId="1" xfId="2" applyFont="1" applyFill="1" applyBorder="1" applyAlignment="1">
      <alignment horizontal="center" vertical="center" wrapText="1"/>
    </xf>
    <xf numFmtId="164" fontId="11" fillId="5" borderId="1" xfId="2" applyFont="1" applyFill="1" applyBorder="1" applyAlignment="1" applyProtection="1">
      <alignment horizontal="center" vertical="center" wrapText="1"/>
      <protection locked="0"/>
    </xf>
    <xf numFmtId="0" fontId="0" fillId="2" borderId="0" xfId="0" applyFill="1"/>
    <xf numFmtId="0" fontId="14" fillId="2" borderId="0" xfId="11" applyFont="1" applyFill="1" applyAlignment="1" applyProtection="1">
      <alignment horizontal="center" vertical="center" wrapText="1"/>
    </xf>
    <xf numFmtId="0" fontId="0" fillId="2" borderId="0" xfId="0" applyFill="1" applyBorder="1"/>
    <xf numFmtId="0" fontId="11" fillId="2" borderId="0" xfId="0" applyFont="1" applyFill="1" applyBorder="1"/>
    <xf numFmtId="0" fontId="17" fillId="2" borderId="0" xfId="0" applyFont="1" applyFill="1" applyAlignment="1">
      <alignment vertical="center"/>
    </xf>
    <xf numFmtId="0" fontId="11" fillId="2" borderId="0" xfId="0" applyFont="1" applyFill="1" applyAlignment="1">
      <alignment horizontal="right"/>
    </xf>
    <xf numFmtId="0" fontId="11" fillId="2" borderId="0" xfId="11" applyFill="1" applyBorder="1"/>
    <xf numFmtId="0" fontId="11" fillId="2" borderId="0" xfId="11" applyFill="1"/>
    <xf numFmtId="0" fontId="13" fillId="2" borderId="0" xfId="11" applyFont="1" applyFill="1" applyBorder="1" applyAlignment="1">
      <alignment horizontal="right"/>
    </xf>
    <xf numFmtId="0" fontId="12" fillId="2" borderId="0" xfId="11" applyFont="1" applyFill="1" applyBorder="1" applyAlignment="1">
      <alignment horizontal="right"/>
    </xf>
    <xf numFmtId="0" fontId="13" fillId="2" borderId="0" xfId="11" applyFont="1" applyFill="1" applyBorder="1"/>
    <xf numFmtId="0" fontId="13" fillId="2" borderId="0" xfId="11" applyFont="1" applyFill="1" applyBorder="1" applyAlignment="1">
      <alignment horizontal="right" vertical="center"/>
    </xf>
    <xf numFmtId="0" fontId="13" fillId="2" borderId="0" xfId="11" applyFont="1" applyFill="1" applyBorder="1" applyAlignment="1">
      <alignment vertical="justify"/>
    </xf>
    <xf numFmtId="0" fontId="18" fillId="2" borderId="0" xfId="12" applyFont="1" applyFill="1" applyBorder="1" applyAlignment="1">
      <alignment horizontal="justify"/>
    </xf>
    <xf numFmtId="0" fontId="13" fillId="2" borderId="0" xfId="11" applyNumberFormat="1" applyFont="1" applyFill="1" applyBorder="1" applyAlignment="1">
      <alignment horizontal="justify"/>
    </xf>
    <xf numFmtId="0" fontId="19" fillId="2" borderId="0" xfId="11" applyNumberFormat="1" applyFont="1" applyFill="1" applyBorder="1" applyAlignment="1">
      <alignment horizontal="justify"/>
    </xf>
    <xf numFmtId="0" fontId="13" fillId="2" borderId="0" xfId="11" applyFont="1" applyFill="1" applyBorder="1" applyAlignment="1">
      <alignment vertical="center"/>
    </xf>
    <xf numFmtId="0" fontId="13" fillId="2" borderId="0" xfId="0" applyFont="1" applyFill="1" applyBorder="1"/>
    <xf numFmtId="0" fontId="11" fillId="2" borderId="0" xfId="11" applyFill="1" applyBorder="1" applyAlignment="1">
      <alignment vertical="center"/>
    </xf>
    <xf numFmtId="0" fontId="11" fillId="2" borderId="0" xfId="11" applyNumberFormat="1" applyFont="1" applyFill="1" applyBorder="1" applyAlignment="1">
      <alignment horizontal="justify"/>
    </xf>
    <xf numFmtId="0" fontId="10" fillId="2" borderId="0" xfId="11" applyFont="1" applyFill="1" applyBorder="1" applyAlignment="1">
      <alignment horizontal="left" vertical="justify"/>
    </xf>
    <xf numFmtId="0" fontId="11" fillId="2" borderId="0" xfId="11" applyNumberFormat="1" applyFont="1" applyFill="1" applyBorder="1" applyAlignment="1">
      <alignment horizontal="justify" vertical="top" wrapText="1"/>
    </xf>
    <xf numFmtId="0" fontId="11" fillId="2" borderId="0" xfId="11" applyFill="1" applyAlignment="1">
      <alignment wrapText="1"/>
    </xf>
    <xf numFmtId="0" fontId="11" fillId="2" borderId="0" xfId="11" applyNumberFormat="1" applyFont="1" applyFill="1" applyBorder="1" applyAlignment="1">
      <alignment vertical="justify"/>
    </xf>
    <xf numFmtId="0" fontId="15" fillId="2" borderId="0" xfId="11" applyFont="1" applyFill="1" applyBorder="1"/>
    <xf numFmtId="0" fontId="11" fillId="2" borderId="0" xfId="11" applyFont="1" applyFill="1" applyBorder="1"/>
    <xf numFmtId="0" fontId="10" fillId="8" borderId="1" xfId="0" applyFont="1" applyFill="1" applyBorder="1" applyAlignment="1">
      <alignment horizontal="center" vertical="center" wrapText="1"/>
    </xf>
    <xf numFmtId="0" fontId="10" fillId="8" borderId="11" xfId="0" applyFont="1" applyFill="1" applyBorder="1" applyAlignment="1">
      <alignment horizontal="center" vertical="center" wrapText="1"/>
    </xf>
    <xf numFmtId="164" fontId="10" fillId="8" borderId="11" xfId="2" applyFont="1" applyFill="1" applyBorder="1" applyAlignment="1">
      <alignment horizontal="center" vertical="center" wrapText="1"/>
    </xf>
    <xf numFmtId="0" fontId="11" fillId="2" borderId="3" xfId="11" applyFill="1" applyBorder="1"/>
    <xf numFmtId="0" fontId="11" fillId="2" borderId="7" xfId="11" applyFill="1" applyBorder="1"/>
    <xf numFmtId="0" fontId="16" fillId="2" borderId="8" xfId="11" applyFont="1" applyFill="1" applyBorder="1" applyAlignment="1">
      <alignment horizontal="center" vertical="center"/>
    </xf>
    <xf numFmtId="0" fontId="11" fillId="2" borderId="9" xfId="11" applyFill="1" applyBorder="1"/>
    <xf numFmtId="0" fontId="11" fillId="2" borderId="8" xfId="11" applyFill="1" applyBorder="1"/>
    <xf numFmtId="0" fontId="11" fillId="2" borderId="8" xfId="11" applyFill="1" applyBorder="1" applyAlignment="1">
      <alignment horizontal="center" vertical="center" wrapText="1"/>
    </xf>
    <xf numFmtId="0" fontId="11" fillId="2" borderId="13" xfId="11" applyFill="1" applyBorder="1" applyAlignment="1">
      <alignment horizontal="center" vertical="center" wrapText="1"/>
    </xf>
    <xf numFmtId="0" fontId="11" fillId="2" borderId="14" xfId="11" applyFill="1" applyBorder="1"/>
    <xf numFmtId="164" fontId="11" fillId="3" borderId="11" xfId="2" applyFont="1" applyFill="1" applyBorder="1" applyAlignment="1" applyProtection="1">
      <alignment horizontal="center" vertical="top" wrapText="1"/>
      <protection locked="0" hidden="1"/>
    </xf>
    <xf numFmtId="164" fontId="10" fillId="9" borderId="6" xfId="0" applyNumberFormat="1" applyFont="1" applyFill="1" applyBorder="1" applyAlignment="1">
      <alignment horizontal="center" vertical="center"/>
    </xf>
    <xf numFmtId="164" fontId="10" fillId="8" borderId="2" xfId="2" applyFont="1" applyFill="1" applyBorder="1" applyAlignment="1">
      <alignment horizontal="center" vertical="center" wrapText="1"/>
    </xf>
    <xf numFmtId="0" fontId="5" fillId="0" borderId="24" xfId="0" applyFont="1" applyBorder="1" applyAlignment="1">
      <alignment wrapText="1"/>
    </xf>
    <xf numFmtId="164" fontId="10" fillId="8" borderId="1" xfId="2" applyFont="1" applyFill="1" applyBorder="1" applyAlignment="1">
      <alignment horizontal="center" vertical="center" wrapText="1"/>
    </xf>
    <xf numFmtId="164" fontId="11" fillId="3" borderId="1" xfId="2" applyFont="1" applyFill="1" applyBorder="1" applyAlignment="1" applyProtection="1">
      <alignment horizontal="center" vertical="top" wrapText="1"/>
      <protection locked="0" hidden="1"/>
    </xf>
    <xf numFmtId="164" fontId="11" fillId="5" borderId="1" xfId="2" applyFont="1" applyFill="1" applyBorder="1" applyAlignment="1" applyProtection="1">
      <alignment vertical="top" wrapText="1"/>
      <protection locked="0"/>
    </xf>
    <xf numFmtId="164" fontId="5" fillId="5" borderId="1" xfId="2" applyFont="1" applyFill="1" applyBorder="1" applyAlignment="1">
      <alignment vertical="top" wrapText="1"/>
    </xf>
    <xf numFmtId="164" fontId="11" fillId="5" borderId="10" xfId="2" applyFont="1" applyFill="1" applyBorder="1" applyAlignment="1" applyProtection="1">
      <alignment horizontal="center" vertical="center" wrapText="1"/>
      <protection locked="0"/>
    </xf>
    <xf numFmtId="0" fontId="0" fillId="5" borderId="11" xfId="0" applyFill="1" applyBorder="1" applyAlignment="1">
      <alignment horizontal="center" vertical="center"/>
    </xf>
    <xf numFmtId="0" fontId="0" fillId="5" borderId="23" xfId="0" applyFill="1" applyBorder="1" applyAlignment="1">
      <alignment horizontal="center" vertical="center"/>
    </xf>
    <xf numFmtId="164" fontId="20" fillId="5" borderId="29" xfId="2" applyFont="1" applyFill="1" applyBorder="1" applyAlignment="1">
      <alignment horizontal="right" vertical="top" wrapText="1"/>
    </xf>
    <xf numFmtId="164" fontId="5" fillId="5" borderId="29" xfId="2" applyFont="1" applyFill="1" applyBorder="1" applyAlignment="1">
      <alignment vertical="top" wrapText="1"/>
    </xf>
    <xf numFmtId="0" fontId="0" fillId="6" borderId="30" xfId="0" applyFont="1" applyFill="1" applyBorder="1" applyAlignment="1">
      <alignment horizontal="center" vertical="center"/>
    </xf>
    <xf numFmtId="164" fontId="11" fillId="5" borderId="1" xfId="2" applyFont="1" applyFill="1" applyBorder="1" applyAlignment="1">
      <alignment horizontal="center" vertical="top" wrapText="1"/>
    </xf>
    <xf numFmtId="164" fontId="5" fillId="5" borderId="29" xfId="2" applyFont="1" applyFill="1" applyBorder="1" applyAlignment="1">
      <alignment horizontal="center" vertical="top" wrapText="1"/>
    </xf>
    <xf numFmtId="0" fontId="0" fillId="0" borderId="0" xfId="0" applyAlignment="1">
      <alignment horizontal="center"/>
    </xf>
    <xf numFmtId="164" fontId="11" fillId="0" borderId="0" xfId="2" applyFont="1" applyFill="1" applyBorder="1" applyAlignment="1">
      <alignment horizontal="center" wrapText="1"/>
    </xf>
    <xf numFmtId="164" fontId="10" fillId="8" borderId="10" xfId="2" applyFont="1" applyFill="1" applyBorder="1" applyAlignment="1">
      <alignment horizontal="center" vertical="center" wrapText="1"/>
    </xf>
    <xf numFmtId="164" fontId="11" fillId="5" borderId="10" xfId="2" applyFont="1" applyFill="1" applyBorder="1" applyAlignment="1">
      <alignment horizontal="center" vertical="top" wrapText="1"/>
    </xf>
    <xf numFmtId="164" fontId="5" fillId="5" borderId="28" xfId="2" applyFont="1" applyFill="1" applyBorder="1" applyAlignment="1">
      <alignment horizontal="center" vertical="top" wrapText="1"/>
    </xf>
    <xf numFmtId="164" fontId="13" fillId="0" borderId="0" xfId="2" applyFont="1" applyFill="1" applyAlignment="1">
      <alignment horizontal="center" vertical="top" wrapText="1"/>
    </xf>
    <xf numFmtId="0" fontId="5" fillId="5" borderId="1" xfId="0" applyFont="1" applyFill="1" applyBorder="1" applyAlignment="1">
      <alignment vertical="center" wrapText="1"/>
    </xf>
    <xf numFmtId="0" fontId="5" fillId="5" borderId="1" xfId="2" applyNumberFormat="1" applyFont="1" applyFill="1" applyBorder="1" applyAlignment="1">
      <alignment vertical="top" wrapText="1"/>
    </xf>
    <xf numFmtId="164" fontId="11" fillId="5" borderId="12" xfId="2" applyFont="1" applyFill="1" applyBorder="1" applyAlignment="1" applyProtection="1">
      <alignment horizontal="center" vertical="center" wrapText="1"/>
      <protection locked="0"/>
    </xf>
    <xf numFmtId="164" fontId="13" fillId="0" borderId="0" xfId="2" applyFont="1" applyFill="1" applyAlignment="1">
      <alignment horizontal="center" vertical="center" wrapText="1"/>
    </xf>
    <xf numFmtId="164" fontId="11" fillId="3" borderId="11" xfId="2" applyFont="1" applyFill="1" applyBorder="1" applyAlignment="1">
      <alignment vertical="top" wrapText="1"/>
    </xf>
    <xf numFmtId="164" fontId="9" fillId="6" borderId="26" xfId="2" applyFont="1" applyFill="1" applyBorder="1" applyAlignment="1">
      <alignment horizontal="center" vertical="center" wrapText="1"/>
    </xf>
    <xf numFmtId="164" fontId="9" fillId="6" borderId="27" xfId="2" applyFont="1" applyFill="1" applyBorder="1" applyAlignment="1">
      <alignment horizontal="center" vertical="center" wrapText="1"/>
    </xf>
    <xf numFmtId="164" fontId="10" fillId="8" borderId="1" xfId="2" applyFont="1" applyFill="1" applyBorder="1" applyAlignment="1">
      <alignment vertical="top" wrapText="1"/>
    </xf>
    <xf numFmtId="0" fontId="11" fillId="5" borderId="1" xfId="0" applyFont="1" applyFill="1" applyBorder="1" applyAlignment="1">
      <alignment vertical="top" wrapText="1"/>
    </xf>
    <xf numFmtId="164" fontId="11" fillId="5" borderId="2" xfId="2" applyFont="1" applyFill="1" applyBorder="1" applyAlignment="1" applyProtection="1">
      <alignment horizontal="center" vertical="center" wrapText="1"/>
      <protection locked="0"/>
    </xf>
    <xf numFmtId="164" fontId="11" fillId="5" borderId="2" xfId="2" applyFont="1" applyFill="1" applyBorder="1" applyAlignment="1">
      <alignment horizontal="center" vertical="center" wrapText="1"/>
    </xf>
    <xf numFmtId="164" fontId="11" fillId="5" borderId="2" xfId="2" applyFont="1" applyFill="1" applyBorder="1" applyAlignment="1">
      <alignment horizontal="center" vertical="top" wrapText="1"/>
    </xf>
    <xf numFmtId="164" fontId="11" fillId="3" borderId="23" xfId="2" applyFont="1" applyFill="1" applyBorder="1" applyAlignment="1" applyProtection="1">
      <alignment horizontal="center" vertical="top" wrapText="1"/>
      <protection locked="0" hidden="1"/>
    </xf>
    <xf numFmtId="0" fontId="0" fillId="0" borderId="0" xfId="0" applyFill="1"/>
    <xf numFmtId="164" fontId="5" fillId="5" borderId="12" xfId="2" applyFont="1" applyFill="1" applyBorder="1" applyAlignment="1">
      <alignment vertical="top" wrapText="1"/>
    </xf>
    <xf numFmtId="164" fontId="11" fillId="5" borderId="12" xfId="2" applyFont="1" applyFill="1" applyBorder="1" applyAlignment="1">
      <alignment horizontal="center" vertical="top" wrapText="1"/>
    </xf>
    <xf numFmtId="164" fontId="11" fillId="5" borderId="31" xfId="2" applyFont="1" applyFill="1" applyBorder="1" applyAlignment="1">
      <alignment horizontal="center" vertical="top" wrapText="1"/>
    </xf>
    <xf numFmtId="164" fontId="5" fillId="5" borderId="32" xfId="2" applyFont="1" applyFill="1" applyBorder="1" applyAlignment="1">
      <alignment vertical="top" wrapText="1"/>
    </xf>
    <xf numFmtId="164" fontId="11" fillId="5" borderId="32" xfId="2" applyFont="1" applyFill="1" applyBorder="1" applyAlignment="1">
      <alignment horizontal="center" vertical="top" wrapText="1"/>
    </xf>
    <xf numFmtId="0" fontId="0" fillId="0" borderId="0" xfId="0" applyAlignment="1">
      <alignment horizontal="left" wrapText="1"/>
    </xf>
    <xf numFmtId="0" fontId="0" fillId="0" borderId="0" xfId="0" applyFill="1" applyAlignment="1">
      <alignment horizontal="left" wrapText="1"/>
    </xf>
    <xf numFmtId="164" fontId="11" fillId="5" borderId="12" xfId="2" applyFont="1" applyFill="1" applyBorder="1" applyAlignment="1">
      <alignment vertical="top" wrapText="1"/>
    </xf>
    <xf numFmtId="164" fontId="11" fillId="7" borderId="12" xfId="1" applyFont="1" applyFill="1" applyBorder="1" applyAlignment="1">
      <alignment vertical="top" wrapText="1"/>
    </xf>
    <xf numFmtId="164" fontId="11" fillId="5" borderId="12" xfId="2" applyFont="1" applyFill="1" applyBorder="1" applyAlignment="1">
      <alignment horizontal="center" vertical="center" wrapText="1"/>
    </xf>
    <xf numFmtId="164" fontId="11" fillId="5" borderId="33" xfId="2" applyFont="1" applyFill="1" applyBorder="1" applyAlignment="1" applyProtection="1">
      <alignment horizontal="center" vertical="center" wrapText="1"/>
      <protection locked="0"/>
    </xf>
    <xf numFmtId="164" fontId="11" fillId="5" borderId="31" xfId="2" applyFont="1" applyFill="1" applyBorder="1" applyAlignment="1" applyProtection="1">
      <alignment horizontal="center" vertical="center" wrapText="1"/>
      <protection locked="0"/>
    </xf>
    <xf numFmtId="0" fontId="0" fillId="0" borderId="0" xfId="0" applyFill="1" applyAlignment="1" applyProtection="1">
      <alignment horizontal="left" wrapText="1"/>
      <protection locked="0"/>
    </xf>
    <xf numFmtId="0" fontId="22" fillId="0" borderId="0" xfId="0" quotePrefix="1" applyFont="1" applyFill="1" applyAlignment="1" applyProtection="1">
      <alignment horizontal="left" wrapText="1"/>
      <protection locked="0"/>
    </xf>
    <xf numFmtId="0" fontId="22" fillId="0" borderId="0" xfId="0" applyFont="1" applyFill="1" applyAlignment="1" applyProtection="1">
      <alignment horizontal="left" wrapText="1"/>
      <protection locked="0"/>
    </xf>
    <xf numFmtId="0" fontId="23" fillId="0" borderId="0" xfId="0" applyFont="1" applyFill="1" applyAlignment="1">
      <alignment wrapText="1"/>
    </xf>
    <xf numFmtId="164" fontId="2" fillId="5" borderId="1" xfId="2" applyFont="1" applyFill="1" applyBorder="1" applyAlignment="1" applyProtection="1">
      <alignment vertical="top" wrapText="1"/>
      <protection locked="0"/>
    </xf>
    <xf numFmtId="164" fontId="2" fillId="5" borderId="12" xfId="2" applyFont="1" applyFill="1" applyBorder="1" applyAlignment="1">
      <alignment vertical="top" wrapText="1"/>
    </xf>
    <xf numFmtId="164" fontId="2" fillId="5" borderId="1" xfId="2" applyFont="1" applyFill="1" applyBorder="1" applyAlignment="1">
      <alignment vertical="top" wrapText="1"/>
    </xf>
    <xf numFmtId="164" fontId="15" fillId="7" borderId="1" xfId="1" applyFont="1" applyFill="1" applyBorder="1" applyAlignment="1">
      <alignment vertical="top" wrapText="1"/>
    </xf>
    <xf numFmtId="0" fontId="23" fillId="0" borderId="0" xfId="0" applyFont="1" applyFill="1" applyAlignment="1">
      <alignment horizontal="left" wrapText="1"/>
    </xf>
    <xf numFmtId="0" fontId="23" fillId="0" borderId="0" xfId="0" applyFont="1" applyFill="1" applyAlignment="1" applyProtection="1">
      <alignment horizontal="left" wrapText="1"/>
      <protection locked="0"/>
    </xf>
    <xf numFmtId="0" fontId="0" fillId="5" borderId="0" xfId="0" applyFill="1" applyAlignment="1">
      <alignment horizontal="left" wrapText="1"/>
    </xf>
    <xf numFmtId="164" fontId="13" fillId="5" borderId="1" xfId="2" applyFont="1" applyFill="1" applyBorder="1" applyAlignment="1">
      <alignment horizontal="center" vertical="top" wrapText="1"/>
    </xf>
    <xf numFmtId="164" fontId="13" fillId="5" borderId="1" xfId="2" applyFont="1" applyFill="1" applyBorder="1" applyAlignment="1">
      <alignment horizontal="center" vertical="center" wrapText="1"/>
    </xf>
    <xf numFmtId="164" fontId="8" fillId="5" borderId="1" xfId="2" applyFont="1" applyFill="1" applyBorder="1" applyAlignment="1">
      <alignment vertical="top" wrapText="1"/>
    </xf>
    <xf numFmtId="0" fontId="5" fillId="5" borderId="1" xfId="0" applyFont="1" applyFill="1" applyBorder="1" applyAlignment="1">
      <alignment vertical="top" wrapText="1"/>
    </xf>
    <xf numFmtId="164" fontId="13" fillId="5" borderId="0" xfId="2" applyFont="1" applyFill="1" applyAlignment="1">
      <alignment horizontal="center" vertical="top" wrapText="1"/>
    </xf>
    <xf numFmtId="164" fontId="8" fillId="5" borderId="35" xfId="2" applyFont="1" applyFill="1" applyBorder="1" applyAlignment="1">
      <alignment vertical="top" wrapText="1"/>
    </xf>
    <xf numFmtId="0" fontId="5" fillId="5" borderId="0" xfId="0" applyFont="1" applyFill="1"/>
    <xf numFmtId="0" fontId="5" fillId="5" borderId="1" xfId="0" applyFont="1" applyFill="1" applyBorder="1" applyAlignment="1">
      <alignment vertical="center" wrapText="1"/>
    </xf>
    <xf numFmtId="164" fontId="13" fillId="5" borderId="12" xfId="2" applyFont="1" applyFill="1" applyBorder="1" applyAlignment="1">
      <alignment horizontal="center" vertical="top" wrapText="1"/>
    </xf>
    <xf numFmtId="0" fontId="0" fillId="3" borderId="2" xfId="0" applyFill="1" applyBorder="1" applyAlignment="1" applyProtection="1">
      <alignment horizontal="center"/>
      <protection locked="0" hidden="1"/>
    </xf>
    <xf numFmtId="0" fontId="0" fillId="3" borderId="15" xfId="0" applyFill="1" applyBorder="1" applyAlignment="1" applyProtection="1">
      <alignment horizontal="center"/>
      <protection locked="0" hidden="1"/>
    </xf>
    <xf numFmtId="0" fontId="0" fillId="3" borderId="16" xfId="0" applyFill="1" applyBorder="1" applyAlignment="1" applyProtection="1">
      <alignment horizontal="center"/>
      <protection locked="0" hidden="1"/>
    </xf>
    <xf numFmtId="0" fontId="11" fillId="2" borderId="8" xfId="11" applyFill="1" applyBorder="1" applyAlignment="1">
      <alignment horizontal="center" vertical="center" wrapText="1"/>
    </xf>
    <xf numFmtId="164" fontId="9" fillId="6" borderId="25" xfId="2" applyFont="1" applyFill="1" applyBorder="1" applyAlignment="1">
      <alignment horizontal="center" vertical="center" wrapText="1"/>
    </xf>
    <xf numFmtId="164" fontId="9" fillId="6" borderId="26" xfId="2" applyFont="1" applyFill="1" applyBorder="1" applyAlignment="1">
      <alignment horizontal="center" vertical="center" wrapText="1"/>
    </xf>
    <xf numFmtId="0" fontId="24" fillId="0" borderId="0" xfId="0" applyFont="1" applyAlignment="1">
      <alignment wrapText="1"/>
    </xf>
    <xf numFmtId="0" fontId="0" fillId="0" borderId="0" xfId="0" applyAlignment="1"/>
    <xf numFmtId="0" fontId="0" fillId="0" borderId="34" xfId="0" applyFill="1" applyBorder="1" applyAlignment="1">
      <alignment horizontal="left" wrapText="1"/>
    </xf>
    <xf numFmtId="0" fontId="0" fillId="0" borderId="0" xfId="0" applyFill="1" applyAlignment="1"/>
    <xf numFmtId="164" fontId="9" fillId="4" borderId="18" xfId="2" applyFont="1" applyFill="1" applyBorder="1" applyAlignment="1">
      <alignment horizontal="center" vertical="center" wrapText="1"/>
    </xf>
    <xf numFmtId="164" fontId="9" fillId="4" borderId="19" xfId="2" applyFont="1" applyFill="1" applyBorder="1" applyAlignment="1">
      <alignment horizontal="center" vertical="center" wrapText="1"/>
    </xf>
    <xf numFmtId="164" fontId="9" fillId="4" borderId="20" xfId="2" applyFont="1" applyFill="1" applyBorder="1" applyAlignment="1">
      <alignment horizontal="center" vertical="center" wrapText="1"/>
    </xf>
    <xf numFmtId="164" fontId="10" fillId="8" borderId="4" xfId="2" applyFont="1" applyFill="1" applyBorder="1" applyAlignment="1">
      <alignment horizontal="center" vertical="center" wrapText="1"/>
    </xf>
    <xf numFmtId="164" fontId="10" fillId="8" borderId="5" xfId="2" applyFont="1" applyFill="1" applyBorder="1" applyAlignment="1">
      <alignment horizontal="center" vertical="center" wrapText="1"/>
    </xf>
    <xf numFmtId="164" fontId="10" fillId="8" borderId="17" xfId="2" applyFont="1" applyFill="1" applyBorder="1" applyAlignment="1">
      <alignment horizontal="center" vertical="center" wrapText="1"/>
    </xf>
    <xf numFmtId="0" fontId="16" fillId="6" borderId="3" xfId="0" applyFont="1" applyFill="1" applyBorder="1" applyAlignment="1">
      <alignment horizontal="center" vertical="center" wrapText="1"/>
    </xf>
    <xf numFmtId="0" fontId="16" fillId="6" borderId="21" xfId="0" applyFont="1" applyFill="1" applyBorder="1" applyAlignment="1">
      <alignment horizontal="center" vertical="center" wrapText="1"/>
    </xf>
    <xf numFmtId="0" fontId="16" fillId="6" borderId="7" xfId="0" applyFont="1" applyFill="1" applyBorder="1" applyAlignment="1">
      <alignment horizontal="center" vertical="center" wrapText="1"/>
    </xf>
    <xf numFmtId="0" fontId="16" fillId="6" borderId="8" xfId="0" applyFont="1" applyFill="1" applyBorder="1" applyAlignment="1">
      <alignment horizontal="center" vertical="center" wrapText="1"/>
    </xf>
    <xf numFmtId="0" fontId="16" fillId="6" borderId="0" xfId="0" applyFont="1" applyFill="1" applyBorder="1" applyAlignment="1">
      <alignment horizontal="center" vertical="center" wrapText="1"/>
    </xf>
    <xf numFmtId="0" fontId="16" fillId="6" borderId="9" xfId="0" applyFont="1" applyFill="1" applyBorder="1" applyAlignment="1">
      <alignment horizontal="center" vertical="center" wrapText="1"/>
    </xf>
    <xf numFmtId="0" fontId="16" fillId="6" borderId="13" xfId="0" applyFont="1" applyFill="1" applyBorder="1" applyAlignment="1">
      <alignment horizontal="center" vertical="center" wrapText="1"/>
    </xf>
    <xf numFmtId="0" fontId="16" fillId="6" borderId="22" xfId="0" applyFont="1" applyFill="1" applyBorder="1" applyAlignment="1">
      <alignment horizontal="center" vertical="center" wrapText="1"/>
    </xf>
    <xf numFmtId="0" fontId="16" fillId="6" borderId="14" xfId="0" applyFont="1" applyFill="1" applyBorder="1" applyAlignment="1">
      <alignment horizontal="center" vertical="center" wrapText="1"/>
    </xf>
  </cellXfs>
  <cellStyles count="13">
    <cellStyle name="Excel Built-in Normal" xfId="1"/>
    <cellStyle name="Excel Built-in Normal 1" xfId="2"/>
    <cellStyle name="Heading" xfId="3"/>
    <cellStyle name="Heading 1" xfId="4"/>
    <cellStyle name="Heading1" xfId="5"/>
    <cellStyle name="Heading1 1" xfId="6"/>
    <cellStyle name="Result" xfId="7"/>
    <cellStyle name="Result 1" xfId="8"/>
    <cellStyle name="Result2" xfId="9"/>
    <cellStyle name="Result2 1" xfId="10"/>
    <cellStyle name="Standaard" xfId="0" builtinId="0" customBuiltin="1"/>
    <cellStyle name="Standaard 2 2" xfId="12"/>
    <cellStyle name="Standaard 3" xfId="11"/>
  </cellStyles>
  <dxfs count="42">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DCE6F1"/>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xdr:row>
      <xdr:rowOff>28575</xdr:rowOff>
    </xdr:from>
    <xdr:to>
      <xdr:col>0</xdr:col>
      <xdr:colOff>1181100</xdr:colOff>
      <xdr:row>6</xdr:row>
      <xdr:rowOff>28575</xdr:rowOff>
    </xdr:to>
    <xdr:pic>
      <xdr:nvPicPr>
        <xdr:cNvPr id="3" name="Picture 1" descr="Logo_UWV"/>
        <xdr:cNvPicPr>
          <a:picLocks noChangeAspect="1" noChangeArrowheads="1"/>
        </xdr:cNvPicPr>
      </xdr:nvPicPr>
      <xdr:blipFill>
        <a:blip xmlns:r="http://schemas.openxmlformats.org/officeDocument/2006/relationships" r:embed="rId1" cstate="print"/>
        <a:srcRect/>
        <a:stretch>
          <a:fillRect/>
        </a:stretch>
      </xdr:blipFill>
      <xdr:spPr bwMode="auto">
        <a:xfrm>
          <a:off x="76200" y="28575"/>
          <a:ext cx="1104900" cy="7620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0</xdr:col>
      <xdr:colOff>1152525</xdr:colOff>
      <xdr:row>6</xdr:row>
      <xdr:rowOff>9525</xdr:rowOff>
    </xdr:to>
    <xdr:pic>
      <xdr:nvPicPr>
        <xdr:cNvPr id="2" name="Picture 1" descr="Logo_UWV"/>
        <xdr:cNvPicPr>
          <a:picLocks noChangeAspect="1" noChangeArrowheads="1"/>
        </xdr:cNvPicPr>
      </xdr:nvPicPr>
      <xdr:blipFill>
        <a:blip xmlns:r="http://schemas.openxmlformats.org/officeDocument/2006/relationships" r:embed="rId1" cstate="print"/>
        <a:srcRect/>
        <a:stretch>
          <a:fillRect/>
        </a:stretch>
      </xdr:blipFill>
      <xdr:spPr bwMode="auto">
        <a:xfrm>
          <a:off x="47625" y="9525"/>
          <a:ext cx="1104900" cy="8001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amenwerken.sharepoint.uwv.nl/projecten/uwv2/ael/Specialistische%20producten/PvEW%20IBen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Windows\Temp\PvEW%20Online%20Trainingen%20Platform%202021%20v1.0_wijzigingen%20Robe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B&amp;P Eisen"/>
      <sheetName val="IB&amp;P Wensen"/>
      <sheetName val="Blad3"/>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Invulinstructie"/>
      <sheetName val="Programma van Eisen"/>
      <sheetName val="Verwijderde requirements"/>
      <sheetName val="Programma van Wensen"/>
      <sheetName val="Bron"/>
    </sheetNames>
    <sheetDataSet>
      <sheetData sheetId="0" refreshError="1"/>
      <sheetData sheetId="1" refreshError="1"/>
      <sheetData sheetId="2" refreshError="1"/>
      <sheetData sheetId="3" refreshError="1"/>
      <sheetData sheetId="4" refreshError="1"/>
      <sheetData sheetId="5"/>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tabSelected="1" zoomScale="90" zoomScaleNormal="90" workbookViewId="0">
      <selection activeCell="B2" sqref="B2:P8"/>
    </sheetView>
  </sheetViews>
  <sheetFormatPr defaultRowHeight="12"/>
  <cols>
    <col min="1" max="1" width="20.42578125" style="7" customWidth="1"/>
    <col min="2" max="2" width="26.5703125" style="7" bestFit="1" customWidth="1"/>
    <col min="3" max="15" width="9.140625" style="7"/>
    <col min="16" max="16" width="36.140625" style="7" customWidth="1"/>
    <col min="17" max="16384" width="9.140625" style="7"/>
  </cols>
  <sheetData>
    <row r="1" spans="1:16" ht="12.75" thickBot="1"/>
    <row r="2" spans="1:16">
      <c r="B2" s="128" t="s">
        <v>110</v>
      </c>
      <c r="C2" s="129"/>
      <c r="D2" s="129"/>
      <c r="E2" s="129"/>
      <c r="F2" s="129"/>
      <c r="G2" s="129"/>
      <c r="H2" s="129"/>
      <c r="I2" s="129"/>
      <c r="J2" s="129"/>
      <c r="K2" s="129"/>
      <c r="L2" s="129"/>
      <c r="M2" s="129"/>
      <c r="N2" s="129"/>
      <c r="O2" s="129"/>
      <c r="P2" s="130"/>
    </row>
    <row r="3" spans="1:16">
      <c r="B3" s="131"/>
      <c r="C3" s="132"/>
      <c r="D3" s="132"/>
      <c r="E3" s="132"/>
      <c r="F3" s="132"/>
      <c r="G3" s="132"/>
      <c r="H3" s="132"/>
      <c r="I3" s="132"/>
      <c r="J3" s="132"/>
      <c r="K3" s="132"/>
      <c r="L3" s="132"/>
      <c r="M3" s="132"/>
      <c r="N3" s="132"/>
      <c r="O3" s="132"/>
      <c r="P3" s="133"/>
    </row>
    <row r="4" spans="1:16">
      <c r="B4" s="131"/>
      <c r="C4" s="132"/>
      <c r="D4" s="132"/>
      <c r="E4" s="132"/>
      <c r="F4" s="132"/>
      <c r="G4" s="132"/>
      <c r="H4" s="132"/>
      <c r="I4" s="132"/>
      <c r="J4" s="132"/>
      <c r="K4" s="132"/>
      <c r="L4" s="132"/>
      <c r="M4" s="132"/>
      <c r="N4" s="132"/>
      <c r="O4" s="132"/>
      <c r="P4" s="133"/>
    </row>
    <row r="5" spans="1:16">
      <c r="B5" s="131"/>
      <c r="C5" s="132"/>
      <c r="D5" s="132"/>
      <c r="E5" s="132"/>
      <c r="F5" s="132"/>
      <c r="G5" s="132"/>
      <c r="H5" s="132"/>
      <c r="I5" s="132"/>
      <c r="J5" s="132"/>
      <c r="K5" s="132"/>
      <c r="L5" s="132"/>
      <c r="M5" s="132"/>
      <c r="N5" s="132"/>
      <c r="O5" s="132"/>
      <c r="P5" s="133"/>
    </row>
    <row r="6" spans="1:16">
      <c r="B6" s="131"/>
      <c r="C6" s="132"/>
      <c r="D6" s="132"/>
      <c r="E6" s="132"/>
      <c r="F6" s="132"/>
      <c r="G6" s="132"/>
      <c r="H6" s="132"/>
      <c r="I6" s="132"/>
      <c r="J6" s="132"/>
      <c r="K6" s="132"/>
      <c r="L6" s="132"/>
      <c r="M6" s="132"/>
      <c r="N6" s="132"/>
      <c r="O6" s="132"/>
      <c r="P6" s="133"/>
    </row>
    <row r="7" spans="1:16">
      <c r="B7" s="131"/>
      <c r="C7" s="132"/>
      <c r="D7" s="132"/>
      <c r="E7" s="132"/>
      <c r="F7" s="132"/>
      <c r="G7" s="132"/>
      <c r="H7" s="132"/>
      <c r="I7" s="132"/>
      <c r="J7" s="132"/>
      <c r="K7" s="132"/>
      <c r="L7" s="132"/>
      <c r="M7" s="132"/>
      <c r="N7" s="132"/>
      <c r="O7" s="132"/>
      <c r="P7" s="133"/>
    </row>
    <row r="8" spans="1:16" ht="12.75" thickBot="1">
      <c r="B8" s="134"/>
      <c r="C8" s="135"/>
      <c r="D8" s="135"/>
      <c r="E8" s="135"/>
      <c r="F8" s="135"/>
      <c r="G8" s="135"/>
      <c r="H8" s="135"/>
      <c r="I8" s="135"/>
      <c r="J8" s="135"/>
      <c r="K8" s="135"/>
      <c r="L8" s="135"/>
      <c r="M8" s="135"/>
      <c r="N8" s="135"/>
      <c r="O8" s="135"/>
      <c r="P8" s="136"/>
    </row>
    <row r="9" spans="1:16" ht="15">
      <c r="A9" s="8"/>
    </row>
    <row r="10" spans="1:16">
      <c r="B10" s="9"/>
      <c r="C10" s="9"/>
      <c r="D10" s="9"/>
      <c r="E10" s="9"/>
      <c r="F10" s="9"/>
    </row>
    <row r="11" spans="1:16">
      <c r="B11" s="10" t="s">
        <v>5</v>
      </c>
      <c r="C11" s="9"/>
      <c r="D11" s="9"/>
      <c r="E11" s="9"/>
      <c r="F11" s="9"/>
    </row>
    <row r="12" spans="1:16">
      <c r="B12" s="10" t="s">
        <v>6</v>
      </c>
      <c r="C12" s="9"/>
      <c r="D12" s="9"/>
      <c r="E12" s="9"/>
      <c r="F12" s="9"/>
    </row>
    <row r="13" spans="1:16">
      <c r="B13" s="10" t="s">
        <v>7</v>
      </c>
      <c r="C13" s="9"/>
      <c r="D13" s="9"/>
      <c r="E13" s="9"/>
      <c r="F13" s="9"/>
    </row>
    <row r="14" spans="1:16">
      <c r="B14" s="10" t="s">
        <v>11</v>
      </c>
      <c r="C14" s="9"/>
      <c r="D14" s="9"/>
      <c r="E14" s="9"/>
      <c r="F14" s="9"/>
    </row>
    <row r="15" spans="1:16">
      <c r="B15" s="10" t="s">
        <v>12</v>
      </c>
      <c r="C15" s="9"/>
      <c r="D15" s="9"/>
      <c r="E15" s="9"/>
      <c r="F15" s="9"/>
    </row>
    <row r="16" spans="1:16">
      <c r="B16" s="10"/>
      <c r="C16" s="9"/>
      <c r="D16" s="9"/>
      <c r="E16" s="9"/>
      <c r="F16" s="9"/>
    </row>
    <row r="17" spans="2:12">
      <c r="B17" s="10"/>
      <c r="C17" s="9"/>
      <c r="D17" s="9"/>
      <c r="E17" s="9"/>
      <c r="F17" s="9"/>
    </row>
    <row r="18" spans="2:12">
      <c r="B18" s="10"/>
      <c r="H18" s="11"/>
    </row>
    <row r="19" spans="2:12">
      <c r="B19" s="10"/>
    </row>
    <row r="20" spans="2:12">
      <c r="B20" s="10"/>
    </row>
    <row r="22" spans="2:12">
      <c r="D22" s="9"/>
      <c r="E22" s="9"/>
      <c r="F22" s="12" t="s">
        <v>8</v>
      </c>
      <c r="G22" s="112"/>
      <c r="H22" s="113"/>
      <c r="I22" s="113"/>
      <c r="J22" s="113"/>
      <c r="K22" s="113"/>
      <c r="L22" s="114"/>
    </row>
    <row r="23" spans="2:12">
      <c r="F23" s="12" t="s">
        <v>9</v>
      </c>
      <c r="G23" s="112"/>
      <c r="H23" s="113"/>
      <c r="I23" s="113"/>
      <c r="J23" s="113"/>
      <c r="K23" s="113"/>
      <c r="L23" s="114"/>
    </row>
    <row r="24" spans="2:12">
      <c r="F24" s="12" t="s">
        <v>10</v>
      </c>
      <c r="G24" s="112"/>
      <c r="H24" s="113"/>
      <c r="I24" s="113"/>
      <c r="J24" s="113"/>
      <c r="K24" s="113"/>
      <c r="L24" s="114"/>
    </row>
  </sheetData>
  <sheetProtection selectLockedCells="1"/>
  <mergeCells count="4">
    <mergeCell ref="B2:P8"/>
    <mergeCell ref="G22:L22"/>
    <mergeCell ref="G23:L23"/>
    <mergeCell ref="G24:L2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election activeCell="A48" sqref="A48"/>
    </sheetView>
  </sheetViews>
  <sheetFormatPr defaultRowHeight="11.25"/>
  <cols>
    <col min="1" max="1" width="20.42578125" style="14" customWidth="1"/>
    <col min="2" max="2" width="161.85546875" style="14" customWidth="1"/>
    <col min="3" max="7" width="9.140625" style="14"/>
    <col min="8" max="8" width="11" style="14" customWidth="1"/>
    <col min="9" max="16384" width="9.140625" style="14"/>
  </cols>
  <sheetData>
    <row r="1" spans="1:4" ht="12" thickBot="1"/>
    <row r="2" spans="1:4">
      <c r="A2" s="13"/>
      <c r="B2" s="36"/>
      <c r="C2" s="37"/>
      <c r="D2" s="13"/>
    </row>
    <row r="3" spans="1:4" ht="18">
      <c r="A3" s="13"/>
      <c r="B3" s="38" t="s">
        <v>13</v>
      </c>
      <c r="C3" s="39"/>
      <c r="D3" s="13"/>
    </row>
    <row r="4" spans="1:4">
      <c r="A4" s="13"/>
      <c r="B4" s="40"/>
      <c r="C4" s="39"/>
      <c r="D4" s="13"/>
    </row>
    <row r="5" spans="1:4">
      <c r="A5" s="13"/>
      <c r="B5" s="115" t="s">
        <v>14</v>
      </c>
      <c r="C5" s="39"/>
      <c r="D5" s="13"/>
    </row>
    <row r="6" spans="1:4">
      <c r="A6" s="13"/>
      <c r="B6" s="115"/>
      <c r="C6" s="39"/>
      <c r="D6" s="13"/>
    </row>
    <row r="7" spans="1:4" ht="12.75" customHeight="1">
      <c r="A7" s="15"/>
      <c r="B7" s="115" t="s">
        <v>15</v>
      </c>
      <c r="C7" s="39"/>
      <c r="D7" s="13"/>
    </row>
    <row r="8" spans="1:4" ht="27" customHeight="1">
      <c r="A8" s="15"/>
      <c r="B8" s="115"/>
      <c r="C8" s="39"/>
      <c r="D8" s="13"/>
    </row>
    <row r="9" spans="1:4" ht="12.75">
      <c r="A9" s="15"/>
      <c r="B9" s="41"/>
      <c r="C9" s="39"/>
      <c r="D9" s="13"/>
    </row>
    <row r="10" spans="1:4" ht="33.75">
      <c r="A10" s="15"/>
      <c r="B10" s="41" t="s">
        <v>16</v>
      </c>
      <c r="C10" s="39"/>
      <c r="D10" s="13"/>
    </row>
    <row r="11" spans="1:4" ht="13.5" thickBot="1">
      <c r="A11" s="15"/>
      <c r="B11" s="42"/>
      <c r="C11" s="43"/>
      <c r="D11" s="13"/>
    </row>
    <row r="12" spans="1:4" ht="12.75">
      <c r="A12" s="16"/>
      <c r="B12" s="17"/>
    </row>
    <row r="13" spans="1:4" ht="12.75">
      <c r="A13" s="15"/>
      <c r="B13" s="17"/>
    </row>
    <row r="14" spans="1:4" ht="12.75">
      <c r="A14" s="18"/>
      <c r="B14" s="19"/>
    </row>
    <row r="15" spans="1:4" ht="12.75">
      <c r="A15" s="18"/>
      <c r="B15" s="20"/>
    </row>
    <row r="16" spans="1:4" ht="12.75">
      <c r="A16" s="18"/>
      <c r="B16" s="21"/>
    </row>
    <row r="17" spans="1:3" ht="12.75">
      <c r="A17" s="18"/>
      <c r="B17" s="22"/>
    </row>
    <row r="18" spans="1:3" ht="12.75">
      <c r="A18" s="18"/>
      <c r="B18" s="21"/>
    </row>
    <row r="19" spans="1:3" ht="12.75">
      <c r="A19" s="18"/>
      <c r="B19" s="21"/>
    </row>
    <row r="20" spans="1:3" ht="12.75">
      <c r="A20" s="23"/>
      <c r="B20" s="21"/>
    </row>
    <row r="21" spans="1:3" ht="12.75">
      <c r="A21" s="23"/>
      <c r="B21" s="21"/>
    </row>
    <row r="22" spans="1:3" ht="12.75">
      <c r="A22" s="23"/>
      <c r="B22" s="24"/>
    </row>
    <row r="23" spans="1:3">
      <c r="A23" s="25"/>
      <c r="B23" s="26"/>
    </row>
    <row r="24" spans="1:3">
      <c r="A24" s="13"/>
      <c r="B24" s="27"/>
    </row>
    <row r="25" spans="1:3">
      <c r="A25" s="25"/>
      <c r="B25" s="28"/>
      <c r="C25" s="29"/>
    </row>
    <row r="26" spans="1:3">
      <c r="A26" s="25"/>
      <c r="B26" s="30"/>
    </row>
    <row r="27" spans="1:3">
      <c r="A27" s="25"/>
      <c r="B27" s="31"/>
    </row>
    <row r="28" spans="1:3">
      <c r="A28" s="13"/>
      <c r="B28" s="13"/>
    </row>
    <row r="29" spans="1:3">
      <c r="A29" s="13"/>
      <c r="B29" s="13"/>
    </row>
    <row r="30" spans="1:3">
      <c r="A30" s="13"/>
      <c r="B30" s="13"/>
    </row>
    <row r="31" spans="1:3">
      <c r="A31" s="32"/>
      <c r="B31" s="13"/>
    </row>
    <row r="32" spans="1:3">
      <c r="A32" s="32"/>
      <c r="B32" s="13"/>
    </row>
  </sheetData>
  <mergeCells count="2">
    <mergeCell ref="B7:B8"/>
    <mergeCell ref="B5:B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
  <sheetViews>
    <sheetView zoomScale="130" zoomScaleNormal="130" workbookViewId="0">
      <pane ySplit="2" topLeftCell="A97" activePane="bottomLeft" state="frozen"/>
      <selection pane="bottomLeft" activeCell="E100" sqref="E100"/>
    </sheetView>
  </sheetViews>
  <sheetFormatPr defaultRowHeight="12.75"/>
  <cols>
    <col min="1" max="1" width="15.7109375" style="65" customWidth="1"/>
    <col min="2" max="2" width="70.5703125" style="1" customWidth="1"/>
    <col min="3" max="4" width="17.7109375" style="69" customWidth="1"/>
    <col min="5" max="5" width="15.7109375" style="2" customWidth="1"/>
    <col min="6" max="6" width="45.42578125" style="85" customWidth="1"/>
  </cols>
  <sheetData>
    <row r="1" spans="1:10">
      <c r="A1" s="116" t="s">
        <v>81</v>
      </c>
      <c r="B1" s="117"/>
      <c r="C1" s="71"/>
      <c r="D1" s="71"/>
      <c r="E1" s="72"/>
    </row>
    <row r="2" spans="1:10" ht="33.75">
      <c r="A2" s="62" t="s">
        <v>28</v>
      </c>
      <c r="B2" s="73" t="s">
        <v>31</v>
      </c>
      <c r="C2" s="48" t="s">
        <v>24</v>
      </c>
      <c r="D2" s="46" t="s">
        <v>67</v>
      </c>
      <c r="E2" s="35" t="s">
        <v>4</v>
      </c>
    </row>
    <row r="3" spans="1:10" ht="45">
      <c r="A3" s="52">
        <v>1</v>
      </c>
      <c r="B3" s="96" t="s">
        <v>145</v>
      </c>
      <c r="C3" s="6" t="s">
        <v>27</v>
      </c>
      <c r="D3" s="75" t="s">
        <v>68</v>
      </c>
      <c r="E3" s="78"/>
      <c r="F3" s="95"/>
      <c r="G3" s="118"/>
      <c r="H3" s="119"/>
      <c r="I3" s="119"/>
      <c r="J3" s="119"/>
    </row>
    <row r="4" spans="1:10" ht="33.75">
      <c r="A4" s="52">
        <v>2</v>
      </c>
      <c r="B4" s="80" t="s">
        <v>146</v>
      </c>
      <c r="C4" s="81" t="s">
        <v>26</v>
      </c>
      <c r="D4" s="82" t="s">
        <v>68</v>
      </c>
      <c r="E4" s="78"/>
    </row>
    <row r="5" spans="1:10" ht="56.25">
      <c r="A5" s="52">
        <v>3</v>
      </c>
      <c r="B5" s="97" t="s">
        <v>147</v>
      </c>
      <c r="C5" s="68" t="s">
        <v>22</v>
      </c>
      <c r="D5" s="68" t="s">
        <v>68</v>
      </c>
      <c r="E5" s="78"/>
    </row>
    <row r="6" spans="1:10" s="79" customFormat="1" ht="78.75">
      <c r="A6" s="52">
        <v>4</v>
      </c>
      <c r="B6" s="98" t="s">
        <v>148</v>
      </c>
      <c r="C6" s="6" t="s">
        <v>26</v>
      </c>
      <c r="D6" s="75" t="s">
        <v>68</v>
      </c>
      <c r="E6" s="78"/>
      <c r="F6" s="86"/>
    </row>
    <row r="7" spans="1:10" ht="45">
      <c r="A7" s="52">
        <v>5</v>
      </c>
      <c r="B7" s="98" t="s">
        <v>149</v>
      </c>
      <c r="C7" s="6" t="s">
        <v>26</v>
      </c>
      <c r="D7" s="75" t="s">
        <v>68</v>
      </c>
      <c r="E7" s="78"/>
    </row>
    <row r="8" spans="1:10" s="79" customFormat="1" ht="22.5">
      <c r="A8" s="52">
        <v>6</v>
      </c>
      <c r="B8" s="4" t="s">
        <v>126</v>
      </c>
      <c r="C8" s="6" t="s">
        <v>26</v>
      </c>
      <c r="D8" s="75" t="s">
        <v>68</v>
      </c>
      <c r="E8" s="78"/>
      <c r="F8" s="86"/>
    </row>
    <row r="9" spans="1:10" ht="22.5">
      <c r="A9" s="52">
        <v>7</v>
      </c>
      <c r="B9" s="80" t="s">
        <v>83</v>
      </c>
      <c r="C9" s="81" t="s">
        <v>26</v>
      </c>
      <c r="D9" s="68" t="s">
        <v>68</v>
      </c>
      <c r="E9" s="78"/>
    </row>
    <row r="10" spans="1:10" ht="45">
      <c r="A10" s="52">
        <v>8</v>
      </c>
      <c r="B10" s="97" t="s">
        <v>150</v>
      </c>
      <c r="C10" s="81" t="s">
        <v>26</v>
      </c>
      <c r="D10" s="68" t="s">
        <v>68</v>
      </c>
      <c r="E10" s="78"/>
      <c r="F10" s="120"/>
      <c r="G10" s="121"/>
      <c r="H10" s="121"/>
      <c r="I10" s="121"/>
    </row>
    <row r="11" spans="1:10" ht="45">
      <c r="A11" s="52">
        <v>9</v>
      </c>
      <c r="B11" s="80" t="s">
        <v>136</v>
      </c>
      <c r="C11" s="81" t="s">
        <v>26</v>
      </c>
      <c r="D11" s="68" t="s">
        <v>68</v>
      </c>
      <c r="E11" s="78"/>
    </row>
    <row r="12" spans="1:10" ht="56.25">
      <c r="A12" s="52">
        <v>10</v>
      </c>
      <c r="B12" s="88" t="s">
        <v>119</v>
      </c>
      <c r="C12" s="89" t="s">
        <v>23</v>
      </c>
      <c r="D12" s="89" t="s">
        <v>68</v>
      </c>
      <c r="E12" s="78"/>
    </row>
    <row r="13" spans="1:10" ht="45">
      <c r="A13" s="52">
        <v>11</v>
      </c>
      <c r="B13" s="88" t="s">
        <v>86</v>
      </c>
      <c r="C13" s="68" t="s">
        <v>23</v>
      </c>
      <c r="D13" s="68" t="s">
        <v>68</v>
      </c>
      <c r="E13" s="78"/>
    </row>
    <row r="14" spans="1:10" ht="56.25">
      <c r="A14" s="52">
        <v>12</v>
      </c>
      <c r="B14" s="99" t="s">
        <v>176</v>
      </c>
      <c r="C14" s="6" t="s">
        <v>23</v>
      </c>
      <c r="D14" s="6" t="s">
        <v>68</v>
      </c>
      <c r="E14" s="78"/>
      <c r="F14" s="102"/>
    </row>
    <row r="15" spans="1:10" ht="33.75">
      <c r="A15" s="52">
        <v>13</v>
      </c>
      <c r="B15" s="97" t="s">
        <v>151</v>
      </c>
      <c r="C15" s="68" t="s">
        <v>29</v>
      </c>
      <c r="D15" s="68" t="s">
        <v>68</v>
      </c>
      <c r="E15" s="78"/>
      <c r="F15" s="92"/>
    </row>
    <row r="16" spans="1:10" ht="45">
      <c r="A16" s="52">
        <v>14</v>
      </c>
      <c r="B16" s="51" t="s">
        <v>152</v>
      </c>
      <c r="C16" s="6" t="s">
        <v>29</v>
      </c>
      <c r="D16" s="6" t="s">
        <v>68</v>
      </c>
      <c r="E16" s="78"/>
      <c r="G16" s="47"/>
    </row>
    <row r="17" spans="1:6" ht="22.5">
      <c r="A17" s="52">
        <v>15</v>
      </c>
      <c r="B17" s="50" t="s">
        <v>93</v>
      </c>
      <c r="C17" s="5" t="s">
        <v>20</v>
      </c>
      <c r="D17" s="5" t="s">
        <v>68</v>
      </c>
      <c r="E17" s="78"/>
      <c r="F17" s="92"/>
    </row>
    <row r="18" spans="1:6" ht="33.75">
      <c r="A18" s="52">
        <v>16</v>
      </c>
      <c r="B18" s="4" t="s">
        <v>120</v>
      </c>
      <c r="C18" s="6" t="s">
        <v>121</v>
      </c>
      <c r="D18" s="6" t="s">
        <v>68</v>
      </c>
      <c r="E18" s="78"/>
    </row>
    <row r="19" spans="1:6" ht="33.75">
      <c r="A19" s="52">
        <v>17</v>
      </c>
      <c r="B19" s="4" t="s">
        <v>122</v>
      </c>
      <c r="C19" s="6" t="s">
        <v>121</v>
      </c>
      <c r="D19" s="6" t="s">
        <v>68</v>
      </c>
      <c r="E19" s="78"/>
    </row>
    <row r="20" spans="1:6" ht="33.75">
      <c r="A20" s="52">
        <v>18</v>
      </c>
      <c r="B20" s="51" t="s">
        <v>123</v>
      </c>
      <c r="C20" s="6" t="s">
        <v>121</v>
      </c>
      <c r="D20" s="75" t="s">
        <v>68</v>
      </c>
      <c r="E20" s="78"/>
    </row>
    <row r="21" spans="1:6" ht="22.5">
      <c r="A21" s="52">
        <v>19</v>
      </c>
      <c r="B21" s="51" t="s">
        <v>100</v>
      </c>
      <c r="C21" s="6" t="s">
        <v>121</v>
      </c>
      <c r="D21" s="75" t="s">
        <v>68</v>
      </c>
      <c r="E21" s="78"/>
    </row>
    <row r="22" spans="1:6" ht="33.75">
      <c r="A22" s="52">
        <v>20</v>
      </c>
      <c r="B22" s="67" t="s">
        <v>124</v>
      </c>
      <c r="C22" s="6" t="s">
        <v>121</v>
      </c>
      <c r="D22" s="76" t="s">
        <v>68</v>
      </c>
      <c r="E22" s="78"/>
    </row>
    <row r="23" spans="1:6" ht="67.5">
      <c r="A23" s="52">
        <v>21</v>
      </c>
      <c r="B23" s="67" t="s">
        <v>153</v>
      </c>
      <c r="C23" s="6" t="s">
        <v>121</v>
      </c>
      <c r="D23" s="76" t="s">
        <v>68</v>
      </c>
      <c r="E23" s="78"/>
      <c r="F23" s="100"/>
    </row>
    <row r="24" spans="1:6" ht="45">
      <c r="A24" s="52">
        <v>22</v>
      </c>
      <c r="B24" s="67" t="s">
        <v>127</v>
      </c>
      <c r="C24" s="6" t="s">
        <v>121</v>
      </c>
      <c r="D24" s="77" t="s">
        <v>68</v>
      </c>
      <c r="E24" s="78"/>
    </row>
    <row r="25" spans="1:6" ht="45">
      <c r="A25" s="52">
        <v>23</v>
      </c>
      <c r="B25" s="67" t="s">
        <v>138</v>
      </c>
      <c r="C25" s="6" t="s">
        <v>121</v>
      </c>
      <c r="D25" s="77" t="s">
        <v>68</v>
      </c>
      <c r="E25" s="78"/>
      <c r="F25" s="101"/>
    </row>
    <row r="26" spans="1:6" ht="33.75">
      <c r="A26" s="52">
        <v>24</v>
      </c>
      <c r="B26" s="67" t="s">
        <v>139</v>
      </c>
      <c r="C26" s="6" t="s">
        <v>121</v>
      </c>
      <c r="D26" s="77" t="s">
        <v>68</v>
      </c>
      <c r="E26" s="78"/>
    </row>
    <row r="27" spans="1:6" ht="33.75">
      <c r="A27" s="52">
        <v>25</v>
      </c>
      <c r="B27" s="98" t="s">
        <v>155</v>
      </c>
      <c r="C27" s="6" t="s">
        <v>121</v>
      </c>
      <c r="D27" s="75" t="s">
        <v>68</v>
      </c>
      <c r="E27" s="78"/>
      <c r="F27" s="101"/>
    </row>
    <row r="28" spans="1:6" ht="56.25">
      <c r="A28" s="52">
        <v>26</v>
      </c>
      <c r="B28" s="74" t="s">
        <v>94</v>
      </c>
      <c r="C28" s="6" t="s">
        <v>30</v>
      </c>
      <c r="D28" s="75" t="s">
        <v>68</v>
      </c>
      <c r="E28" s="78"/>
    </row>
    <row r="29" spans="1:6" ht="22.5">
      <c r="A29" s="52">
        <v>27</v>
      </c>
      <c r="B29" s="74" t="s">
        <v>74</v>
      </c>
      <c r="C29" s="6" t="s">
        <v>30</v>
      </c>
      <c r="D29" s="75" t="s">
        <v>68</v>
      </c>
      <c r="E29" s="78"/>
    </row>
    <row r="30" spans="1:6" ht="33.75">
      <c r="A30" s="52">
        <v>28</v>
      </c>
      <c r="B30" s="4" t="s">
        <v>80</v>
      </c>
      <c r="C30" s="6" t="s">
        <v>30</v>
      </c>
      <c r="D30" s="75" t="s">
        <v>68</v>
      </c>
      <c r="E30" s="78"/>
    </row>
    <row r="31" spans="1:6" ht="45">
      <c r="A31" s="52">
        <v>29</v>
      </c>
      <c r="B31" s="4" t="s">
        <v>130</v>
      </c>
      <c r="C31" s="6" t="s">
        <v>26</v>
      </c>
      <c r="D31" s="75" t="s">
        <v>68</v>
      </c>
      <c r="E31" s="78"/>
    </row>
    <row r="32" spans="1:6" s="79" customFormat="1" ht="12">
      <c r="A32" s="52">
        <v>30</v>
      </c>
      <c r="B32" s="4" t="s">
        <v>156</v>
      </c>
      <c r="C32" s="6" t="s">
        <v>132</v>
      </c>
      <c r="D32" s="75" t="s">
        <v>22</v>
      </c>
      <c r="E32" s="78"/>
      <c r="F32" s="86"/>
    </row>
    <row r="33" spans="1:6" ht="33.75">
      <c r="A33" s="52">
        <v>31</v>
      </c>
      <c r="B33" s="4" t="s">
        <v>95</v>
      </c>
      <c r="C33" s="5" t="s">
        <v>79</v>
      </c>
      <c r="D33" s="76" t="s">
        <v>70</v>
      </c>
      <c r="E33" s="78"/>
    </row>
    <row r="34" spans="1:6" ht="22.5">
      <c r="A34" s="52">
        <v>32</v>
      </c>
      <c r="B34" s="4" t="s">
        <v>96</v>
      </c>
      <c r="C34" s="5" t="s">
        <v>79</v>
      </c>
      <c r="D34" s="76" t="s">
        <v>70</v>
      </c>
      <c r="E34" s="70"/>
    </row>
    <row r="35" spans="1:6" ht="45">
      <c r="A35" s="52">
        <v>33</v>
      </c>
      <c r="B35" s="74" t="s">
        <v>140</v>
      </c>
      <c r="C35" s="6" t="s">
        <v>35</v>
      </c>
      <c r="D35" s="75" t="s">
        <v>70</v>
      </c>
      <c r="E35" s="44"/>
      <c r="F35" s="93"/>
    </row>
    <row r="36" spans="1:6" ht="22.5">
      <c r="A36" s="52">
        <v>34</v>
      </c>
      <c r="B36" s="74" t="s">
        <v>41</v>
      </c>
      <c r="C36" s="6" t="s">
        <v>35</v>
      </c>
      <c r="D36" s="75" t="s">
        <v>70</v>
      </c>
      <c r="E36" s="44"/>
      <c r="F36" s="94"/>
    </row>
    <row r="37" spans="1:6" ht="22.5">
      <c r="A37" s="52">
        <v>35</v>
      </c>
      <c r="B37" s="74" t="s">
        <v>141</v>
      </c>
      <c r="C37" s="6" t="s">
        <v>35</v>
      </c>
      <c r="D37" s="75" t="s">
        <v>70</v>
      </c>
      <c r="E37" s="44"/>
      <c r="F37" s="94"/>
    </row>
    <row r="38" spans="1:6" ht="33.75">
      <c r="A38" s="52">
        <v>36</v>
      </c>
      <c r="B38" s="74" t="s">
        <v>137</v>
      </c>
      <c r="C38" s="6" t="s">
        <v>33</v>
      </c>
      <c r="D38" s="75" t="s">
        <v>70</v>
      </c>
      <c r="E38" s="44"/>
    </row>
    <row r="39" spans="1:6" ht="22.5">
      <c r="A39" s="52">
        <v>37</v>
      </c>
      <c r="B39" s="4" t="s">
        <v>135</v>
      </c>
      <c r="C39" s="5" t="s">
        <v>25</v>
      </c>
      <c r="D39" s="76" t="s">
        <v>70</v>
      </c>
      <c r="E39" s="44"/>
    </row>
    <row r="40" spans="1:6" ht="22.5">
      <c r="A40" s="52">
        <v>38</v>
      </c>
      <c r="B40" s="4" t="s">
        <v>89</v>
      </c>
      <c r="C40" s="5" t="s">
        <v>25</v>
      </c>
      <c r="D40" s="76" t="s">
        <v>70</v>
      </c>
      <c r="E40" s="44"/>
    </row>
    <row r="41" spans="1:6" ht="33.75">
      <c r="A41" s="52">
        <v>39</v>
      </c>
      <c r="B41" s="4" t="s">
        <v>144</v>
      </c>
      <c r="C41" s="5" t="s">
        <v>25</v>
      </c>
      <c r="D41" s="76" t="s">
        <v>70</v>
      </c>
      <c r="E41" s="44"/>
    </row>
    <row r="42" spans="1:6" ht="33.75">
      <c r="A42" s="52">
        <v>40</v>
      </c>
      <c r="B42" s="74" t="s">
        <v>90</v>
      </c>
      <c r="C42" s="6" t="s">
        <v>25</v>
      </c>
      <c r="D42" s="75" t="s">
        <v>70</v>
      </c>
      <c r="E42" s="44"/>
    </row>
    <row r="43" spans="1:6" ht="33.75">
      <c r="A43" s="52">
        <v>41</v>
      </c>
      <c r="B43" s="4" t="s">
        <v>92</v>
      </c>
      <c r="C43" s="5" t="s">
        <v>20</v>
      </c>
      <c r="D43" s="76" t="s">
        <v>70</v>
      </c>
      <c r="E43" s="44"/>
    </row>
    <row r="44" spans="1:6" ht="22.5">
      <c r="A44" s="52">
        <v>42</v>
      </c>
      <c r="B44" s="51" t="s">
        <v>99</v>
      </c>
      <c r="C44" s="5" t="s">
        <v>20</v>
      </c>
      <c r="D44" s="76" t="s">
        <v>70</v>
      </c>
      <c r="E44" s="44"/>
    </row>
    <row r="45" spans="1:6" ht="22.5">
      <c r="A45" s="52">
        <v>43</v>
      </c>
      <c r="B45" s="4" t="s">
        <v>131</v>
      </c>
      <c r="C45" s="6" t="s">
        <v>33</v>
      </c>
      <c r="D45" s="75" t="s">
        <v>70</v>
      </c>
      <c r="E45" s="44"/>
    </row>
    <row r="46" spans="1:6" ht="67.5">
      <c r="A46" s="52">
        <v>44</v>
      </c>
      <c r="B46" s="74" t="s">
        <v>71</v>
      </c>
      <c r="C46" s="6" t="s">
        <v>35</v>
      </c>
      <c r="D46" s="75" t="s">
        <v>69</v>
      </c>
      <c r="E46" s="44"/>
    </row>
    <row r="47" spans="1:6" ht="45">
      <c r="A47" s="52">
        <v>45</v>
      </c>
      <c r="B47" s="74" t="s">
        <v>129</v>
      </c>
      <c r="C47" s="6" t="s">
        <v>37</v>
      </c>
      <c r="D47" s="75" t="s">
        <v>69</v>
      </c>
      <c r="E47" s="44"/>
    </row>
    <row r="48" spans="1:6" ht="45">
      <c r="A48" s="52">
        <v>46</v>
      </c>
      <c r="B48" s="74" t="s">
        <v>82</v>
      </c>
      <c r="C48" s="6" t="s">
        <v>37</v>
      </c>
      <c r="D48" s="75" t="s">
        <v>69</v>
      </c>
      <c r="E48" s="44"/>
    </row>
    <row r="49" spans="1:6" ht="22.5">
      <c r="A49" s="52">
        <v>47</v>
      </c>
      <c r="B49" s="74" t="s">
        <v>118</v>
      </c>
      <c r="C49" s="6" t="s">
        <v>37</v>
      </c>
      <c r="D49" s="75" t="s">
        <v>69</v>
      </c>
      <c r="E49" s="44"/>
    </row>
    <row r="50" spans="1:6" ht="22.5">
      <c r="A50" s="52">
        <v>48</v>
      </c>
      <c r="B50" s="74" t="s">
        <v>38</v>
      </c>
      <c r="C50" s="6" t="s">
        <v>22</v>
      </c>
      <c r="D50" s="75" t="s">
        <v>69</v>
      </c>
      <c r="E50" s="44"/>
    </row>
    <row r="51" spans="1:6" ht="22.5">
      <c r="A51" s="52">
        <v>49</v>
      </c>
      <c r="B51" s="74" t="s">
        <v>39</v>
      </c>
      <c r="C51" s="6" t="s">
        <v>22</v>
      </c>
      <c r="D51" s="75" t="s">
        <v>69</v>
      </c>
      <c r="E51" s="44"/>
    </row>
    <row r="52" spans="1:6" ht="33.75">
      <c r="A52" s="52">
        <v>50</v>
      </c>
      <c r="B52" s="74" t="s">
        <v>40</v>
      </c>
      <c r="C52" s="6" t="s">
        <v>22</v>
      </c>
      <c r="D52" s="75" t="s">
        <v>69</v>
      </c>
      <c r="E52" s="44"/>
    </row>
    <row r="53" spans="1:6" ht="45">
      <c r="A53" s="52">
        <v>51</v>
      </c>
      <c r="B53" s="74" t="s">
        <v>142</v>
      </c>
      <c r="C53" s="6" t="s">
        <v>30</v>
      </c>
      <c r="D53" s="75" t="s">
        <v>69</v>
      </c>
      <c r="E53" s="44"/>
      <c r="F53" s="94"/>
    </row>
    <row r="54" spans="1:6" s="79" customFormat="1" ht="22.5">
      <c r="A54" s="52">
        <v>52</v>
      </c>
      <c r="B54" s="74" t="s">
        <v>84</v>
      </c>
      <c r="C54" s="6" t="s">
        <v>42</v>
      </c>
      <c r="D54" s="75" t="s">
        <v>69</v>
      </c>
      <c r="E54" s="44"/>
      <c r="F54" s="85"/>
    </row>
    <row r="55" spans="1:6" ht="22.5">
      <c r="A55" s="52">
        <v>53</v>
      </c>
      <c r="B55" s="74" t="s">
        <v>97</v>
      </c>
      <c r="C55" s="6" t="s">
        <v>42</v>
      </c>
      <c r="D55" s="75" t="s">
        <v>69</v>
      </c>
      <c r="E55" s="44"/>
    </row>
    <row r="56" spans="1:6" ht="33.75">
      <c r="A56" s="52">
        <v>54</v>
      </c>
      <c r="B56" s="74" t="s">
        <v>43</v>
      </c>
      <c r="C56" s="6" t="s">
        <v>44</v>
      </c>
      <c r="D56" s="75" t="s">
        <v>69</v>
      </c>
      <c r="E56" s="44"/>
    </row>
    <row r="57" spans="1:6" ht="12">
      <c r="A57" s="52">
        <v>55</v>
      </c>
      <c r="B57" s="74" t="s">
        <v>65</v>
      </c>
      <c r="C57" s="6" t="s">
        <v>44</v>
      </c>
      <c r="D57" s="75" t="s">
        <v>69</v>
      </c>
      <c r="E57" s="44"/>
    </row>
    <row r="58" spans="1:6" ht="22.5">
      <c r="A58" s="52">
        <v>56</v>
      </c>
      <c r="B58" s="74" t="s">
        <v>66</v>
      </c>
      <c r="C58" s="6" t="s">
        <v>44</v>
      </c>
      <c r="D58" s="75" t="s">
        <v>69</v>
      </c>
      <c r="E58" s="44"/>
    </row>
    <row r="59" spans="1:6" ht="33.75">
      <c r="A59" s="52">
        <v>57</v>
      </c>
      <c r="B59" s="74" t="s">
        <v>45</v>
      </c>
      <c r="C59" s="6" t="s">
        <v>44</v>
      </c>
      <c r="D59" s="75" t="s">
        <v>69</v>
      </c>
      <c r="E59" s="44"/>
    </row>
    <row r="60" spans="1:6" ht="22.5">
      <c r="A60" s="52">
        <v>58</v>
      </c>
      <c r="B60" s="74" t="s">
        <v>85</v>
      </c>
      <c r="C60" s="6" t="s">
        <v>46</v>
      </c>
      <c r="D60" s="75" t="s">
        <v>69</v>
      </c>
      <c r="E60" s="44"/>
    </row>
    <row r="61" spans="1:6" ht="22.5">
      <c r="A61" s="52">
        <v>59</v>
      </c>
      <c r="B61" s="74" t="s">
        <v>47</v>
      </c>
      <c r="C61" s="6" t="s">
        <v>48</v>
      </c>
      <c r="D61" s="75" t="s">
        <v>69</v>
      </c>
      <c r="E61" s="44"/>
    </row>
    <row r="62" spans="1:6" ht="33.75">
      <c r="A62" s="52">
        <v>60</v>
      </c>
      <c r="B62" s="50" t="s">
        <v>98</v>
      </c>
      <c r="C62" s="6" t="s">
        <v>21</v>
      </c>
      <c r="D62" s="75" t="s">
        <v>69</v>
      </c>
      <c r="E62" s="44"/>
    </row>
    <row r="63" spans="1:6" s="79" customFormat="1" ht="22.5">
      <c r="A63" s="52">
        <v>61</v>
      </c>
      <c r="B63" s="74" t="s">
        <v>87</v>
      </c>
      <c r="C63" s="6" t="s">
        <v>49</v>
      </c>
      <c r="D63" s="75" t="s">
        <v>69</v>
      </c>
      <c r="E63" s="44"/>
      <c r="F63" s="86"/>
    </row>
    <row r="64" spans="1:6" ht="22.5">
      <c r="A64" s="52">
        <v>62</v>
      </c>
      <c r="B64" s="74" t="s">
        <v>50</v>
      </c>
      <c r="C64" s="6" t="s">
        <v>49</v>
      </c>
      <c r="D64" s="75" t="s">
        <v>69</v>
      </c>
      <c r="E64" s="44"/>
    </row>
    <row r="65" spans="1:6" ht="33.75">
      <c r="A65" s="52">
        <v>63</v>
      </c>
      <c r="B65" s="4" t="s">
        <v>62</v>
      </c>
      <c r="C65" s="5" t="s">
        <v>49</v>
      </c>
      <c r="D65" s="75" t="s">
        <v>69</v>
      </c>
      <c r="E65" s="44"/>
    </row>
    <row r="66" spans="1:6" ht="22.5">
      <c r="A66" s="52">
        <v>64</v>
      </c>
      <c r="B66" s="74" t="s">
        <v>52</v>
      </c>
      <c r="C66" s="6" t="s">
        <v>51</v>
      </c>
      <c r="D66" s="75" t="s">
        <v>69</v>
      </c>
      <c r="E66" s="44"/>
    </row>
    <row r="67" spans="1:6" ht="33.75">
      <c r="A67" s="52">
        <v>65</v>
      </c>
      <c r="B67" s="74" t="s">
        <v>72</v>
      </c>
      <c r="C67" s="6" t="s">
        <v>53</v>
      </c>
      <c r="D67" s="75" t="s">
        <v>69</v>
      </c>
      <c r="E67" s="44"/>
    </row>
    <row r="68" spans="1:6" ht="22.5">
      <c r="A68" s="52">
        <v>66</v>
      </c>
      <c r="B68" s="74" t="s">
        <v>157</v>
      </c>
      <c r="C68" s="6" t="s">
        <v>36</v>
      </c>
      <c r="D68" s="75" t="s">
        <v>69</v>
      </c>
      <c r="E68" s="44"/>
      <c r="F68" s="86"/>
    </row>
    <row r="69" spans="1:6" ht="33.75">
      <c r="A69" s="52">
        <v>67</v>
      </c>
      <c r="B69" s="74" t="s">
        <v>54</v>
      </c>
      <c r="C69" s="6" t="s">
        <v>55</v>
      </c>
      <c r="D69" s="75" t="s">
        <v>69</v>
      </c>
      <c r="E69" s="44"/>
    </row>
    <row r="70" spans="1:6" ht="33.75">
      <c r="A70" s="52">
        <v>68</v>
      </c>
      <c r="B70" s="74" t="s">
        <v>88</v>
      </c>
      <c r="C70" s="6" t="s">
        <v>44</v>
      </c>
      <c r="D70" s="75" t="s">
        <v>69</v>
      </c>
      <c r="E70" s="44"/>
    </row>
    <row r="71" spans="1:6" ht="45">
      <c r="A71" s="52">
        <v>69</v>
      </c>
      <c r="B71" s="74" t="s">
        <v>128</v>
      </c>
      <c r="C71" s="6" t="s">
        <v>34</v>
      </c>
      <c r="D71" s="75" t="s">
        <v>69</v>
      </c>
      <c r="E71" s="44"/>
      <c r="F71" s="86"/>
    </row>
    <row r="72" spans="1:6" ht="33.75">
      <c r="A72" s="52">
        <v>70</v>
      </c>
      <c r="B72" s="74" t="s">
        <v>143</v>
      </c>
      <c r="C72" s="6" t="s">
        <v>56</v>
      </c>
      <c r="D72" s="75" t="s">
        <v>69</v>
      </c>
      <c r="E72" s="44"/>
    </row>
    <row r="73" spans="1:6" ht="22.5">
      <c r="A73" s="52">
        <v>71</v>
      </c>
      <c r="B73" s="74" t="s">
        <v>158</v>
      </c>
      <c r="C73" s="6" t="s">
        <v>56</v>
      </c>
      <c r="D73" s="75" t="s">
        <v>69</v>
      </c>
      <c r="E73" s="44"/>
    </row>
    <row r="74" spans="1:6" ht="22.5">
      <c r="A74" s="52">
        <v>72</v>
      </c>
      <c r="B74" s="74" t="s">
        <v>159</v>
      </c>
      <c r="C74" s="6" t="s">
        <v>57</v>
      </c>
      <c r="D74" s="75" t="s">
        <v>69</v>
      </c>
      <c r="E74" s="44"/>
    </row>
    <row r="75" spans="1:6" ht="33.75">
      <c r="A75" s="52">
        <v>73</v>
      </c>
      <c r="B75" s="74" t="s">
        <v>58</v>
      </c>
      <c r="C75" s="6" t="s">
        <v>57</v>
      </c>
      <c r="D75" s="75" t="s">
        <v>69</v>
      </c>
      <c r="E75" s="44"/>
    </row>
    <row r="76" spans="1:6" ht="22.5">
      <c r="A76" s="52">
        <v>74</v>
      </c>
      <c r="B76" s="74" t="s">
        <v>91</v>
      </c>
      <c r="C76" s="6" t="s">
        <v>57</v>
      </c>
      <c r="D76" s="75" t="s">
        <v>69</v>
      </c>
      <c r="E76" s="44"/>
    </row>
    <row r="77" spans="1:6" ht="22.5">
      <c r="A77" s="52">
        <v>75</v>
      </c>
      <c r="B77" s="74" t="s">
        <v>59</v>
      </c>
      <c r="C77" s="6" t="s">
        <v>57</v>
      </c>
      <c r="D77" s="75" t="s">
        <v>69</v>
      </c>
      <c r="E77" s="44"/>
    </row>
    <row r="78" spans="1:6" ht="12">
      <c r="A78" s="52">
        <v>76</v>
      </c>
      <c r="B78" s="74" t="s">
        <v>63</v>
      </c>
      <c r="C78" s="6" t="s">
        <v>57</v>
      </c>
      <c r="D78" s="75" t="s">
        <v>69</v>
      </c>
      <c r="E78" s="44"/>
    </row>
    <row r="79" spans="1:6" ht="56.25">
      <c r="A79" s="52">
        <v>77</v>
      </c>
      <c r="B79" s="74" t="s">
        <v>117</v>
      </c>
      <c r="C79" s="6" t="s">
        <v>64</v>
      </c>
      <c r="D79" s="75" t="s">
        <v>69</v>
      </c>
      <c r="E79" s="44"/>
    </row>
    <row r="80" spans="1:6" ht="22.5">
      <c r="A80" s="52">
        <v>78</v>
      </c>
      <c r="B80" s="74" t="s">
        <v>61</v>
      </c>
      <c r="C80" s="6" t="s">
        <v>60</v>
      </c>
      <c r="D80" s="75" t="s">
        <v>69</v>
      </c>
      <c r="E80" s="44"/>
    </row>
    <row r="81" spans="1:6" ht="135">
      <c r="A81" s="52">
        <v>79</v>
      </c>
      <c r="B81" s="74" t="s">
        <v>154</v>
      </c>
      <c r="C81" s="6" t="s">
        <v>30</v>
      </c>
      <c r="D81" s="75" t="s">
        <v>69</v>
      </c>
      <c r="E81" s="44"/>
    </row>
    <row r="82" spans="1:6" ht="12">
      <c r="A82" s="52">
        <v>80</v>
      </c>
      <c r="B82" s="4" t="s">
        <v>78</v>
      </c>
      <c r="C82" s="75" t="s">
        <v>30</v>
      </c>
      <c r="D82" s="75" t="s">
        <v>69</v>
      </c>
      <c r="E82" s="44"/>
    </row>
    <row r="83" spans="1:6" ht="45">
      <c r="A83" s="52">
        <v>81</v>
      </c>
      <c r="B83" s="4" t="s">
        <v>101</v>
      </c>
      <c r="C83" s="6" t="s">
        <v>26</v>
      </c>
      <c r="D83" s="75" t="s">
        <v>69</v>
      </c>
      <c r="E83" s="44"/>
      <c r="F83"/>
    </row>
    <row r="84" spans="1:6" ht="45">
      <c r="A84" s="90">
        <v>82</v>
      </c>
      <c r="B84" s="87" t="s">
        <v>125</v>
      </c>
      <c r="C84" s="91" t="s">
        <v>44</v>
      </c>
      <c r="D84" s="91" t="s">
        <v>69</v>
      </c>
      <c r="E84" s="44"/>
      <c r="F84"/>
    </row>
    <row r="85" spans="1:6" ht="90">
      <c r="A85" s="6">
        <v>83</v>
      </c>
      <c r="B85" s="4" t="s">
        <v>133</v>
      </c>
      <c r="C85" s="6" t="s">
        <v>44</v>
      </c>
      <c r="D85" s="6" t="s">
        <v>69</v>
      </c>
      <c r="E85" s="44"/>
      <c r="F85" s="102"/>
    </row>
    <row r="86" spans="1:6" ht="33.75">
      <c r="A86" s="103">
        <v>84</v>
      </c>
      <c r="B86" s="66" t="s">
        <v>160</v>
      </c>
      <c r="C86" s="104" t="s">
        <v>175</v>
      </c>
      <c r="D86" s="104" t="s">
        <v>174</v>
      </c>
      <c r="E86" s="44"/>
    </row>
    <row r="87" spans="1:6">
      <c r="A87" s="103">
        <v>85</v>
      </c>
      <c r="B87" s="66" t="s">
        <v>161</v>
      </c>
      <c r="C87" s="104" t="s">
        <v>175</v>
      </c>
      <c r="D87" s="104" t="s">
        <v>174</v>
      </c>
      <c r="E87" s="44"/>
    </row>
    <row r="88" spans="1:6" ht="22.5">
      <c r="A88" s="103">
        <v>86</v>
      </c>
      <c r="B88" s="66" t="s">
        <v>162</v>
      </c>
      <c r="C88" s="104" t="s">
        <v>175</v>
      </c>
      <c r="D88" s="104" t="s">
        <v>174</v>
      </c>
      <c r="E88" s="44"/>
    </row>
    <row r="89" spans="1:6">
      <c r="A89" s="103">
        <v>87</v>
      </c>
      <c r="B89" s="66" t="s">
        <v>163</v>
      </c>
      <c r="C89" s="104" t="s">
        <v>175</v>
      </c>
      <c r="D89" s="104" t="s">
        <v>174</v>
      </c>
      <c r="E89" s="44"/>
    </row>
    <row r="90" spans="1:6" ht="33.75">
      <c r="A90" s="103">
        <v>88</v>
      </c>
      <c r="B90" s="66" t="s">
        <v>165</v>
      </c>
      <c r="C90" s="104" t="s">
        <v>175</v>
      </c>
      <c r="D90" s="104" t="s">
        <v>174</v>
      </c>
      <c r="E90" s="44"/>
    </row>
    <row r="91" spans="1:6" ht="73.5">
      <c r="A91" s="103">
        <v>89</v>
      </c>
      <c r="B91" s="66" t="s">
        <v>164</v>
      </c>
      <c r="C91" s="104" t="s">
        <v>175</v>
      </c>
      <c r="D91" s="104" t="s">
        <v>174</v>
      </c>
      <c r="E91" s="44"/>
    </row>
    <row r="92" spans="1:6" ht="25.5">
      <c r="A92" s="103">
        <v>90</v>
      </c>
      <c r="B92" s="105" t="s">
        <v>166</v>
      </c>
      <c r="C92" s="104" t="s">
        <v>175</v>
      </c>
      <c r="D92" s="104" t="s">
        <v>174</v>
      </c>
      <c r="E92" s="44"/>
    </row>
    <row r="93" spans="1:6" ht="112.5">
      <c r="A93" s="103">
        <v>91</v>
      </c>
      <c r="B93" s="106" t="s">
        <v>167</v>
      </c>
      <c r="C93" s="104" t="s">
        <v>175</v>
      </c>
      <c r="D93" s="104" t="s">
        <v>174</v>
      </c>
      <c r="E93" s="44"/>
    </row>
    <row r="94" spans="1:6" ht="93.75" customHeight="1">
      <c r="A94" s="111">
        <v>92</v>
      </c>
      <c r="B94" s="110" t="s">
        <v>168</v>
      </c>
      <c r="C94" s="104" t="s">
        <v>175</v>
      </c>
      <c r="D94" s="104" t="s">
        <v>174</v>
      </c>
      <c r="E94" s="44"/>
    </row>
    <row r="95" spans="1:6" ht="105" customHeight="1">
      <c r="A95" s="103">
        <v>93</v>
      </c>
      <c r="B95" s="105" t="s">
        <v>169</v>
      </c>
      <c r="C95" s="104" t="s">
        <v>175</v>
      </c>
      <c r="D95" s="104" t="s">
        <v>174</v>
      </c>
      <c r="E95" s="44"/>
    </row>
    <row r="96" spans="1:6" ht="102">
      <c r="A96" s="107">
        <v>94</v>
      </c>
      <c r="B96" s="108" t="s">
        <v>170</v>
      </c>
      <c r="C96" s="104" t="s">
        <v>175</v>
      </c>
      <c r="D96" s="104" t="s">
        <v>174</v>
      </c>
      <c r="E96" s="44"/>
    </row>
    <row r="97" spans="1:5">
      <c r="A97" s="107">
        <v>95</v>
      </c>
      <c r="B97" s="109" t="s">
        <v>171</v>
      </c>
      <c r="C97" s="104" t="s">
        <v>175</v>
      </c>
      <c r="D97" s="104" t="s">
        <v>174</v>
      </c>
      <c r="E97" s="44"/>
    </row>
    <row r="98" spans="1:5" ht="102">
      <c r="A98" s="103">
        <v>96</v>
      </c>
      <c r="B98" s="105" t="s">
        <v>177</v>
      </c>
      <c r="C98" s="104" t="s">
        <v>175</v>
      </c>
      <c r="D98" s="104" t="s">
        <v>174</v>
      </c>
      <c r="E98" s="44"/>
    </row>
    <row r="99" spans="1:5" ht="38.25">
      <c r="A99" s="103">
        <v>97</v>
      </c>
      <c r="B99" s="105" t="s">
        <v>172</v>
      </c>
      <c r="C99" s="104" t="s">
        <v>175</v>
      </c>
      <c r="D99" s="104" t="s">
        <v>174</v>
      </c>
      <c r="E99" s="44"/>
    </row>
    <row r="100" spans="1:5" ht="56.25">
      <c r="A100" s="103">
        <v>98</v>
      </c>
      <c r="B100" s="66" t="s">
        <v>173</v>
      </c>
      <c r="C100" s="104" t="s">
        <v>175</v>
      </c>
      <c r="D100" s="104" t="s">
        <v>174</v>
      </c>
      <c r="E100" s="44"/>
    </row>
  </sheetData>
  <sheetProtection selectLockedCells="1"/>
  <autoFilter ref="A2:E100">
    <sortState ref="A3:E89">
      <sortCondition ref="D2:D87"/>
    </sortState>
  </autoFilter>
  <mergeCells count="3">
    <mergeCell ref="A1:B1"/>
    <mergeCell ref="G3:J3"/>
    <mergeCell ref="F10:I10"/>
  </mergeCells>
  <conditionalFormatting sqref="E4:E100">
    <cfRule type="containsText" dxfId="41" priority="91" operator="containsText" text="Nee">
      <formula>NOT(ISERROR(SEARCH("Nee",E4)))</formula>
    </cfRule>
    <cfRule type="containsText" dxfId="40" priority="92" operator="containsText" text="Ja">
      <formula>NOT(ISERROR(SEARCH("Ja",E4)))</formula>
    </cfRule>
    <cfRule type="containsText" dxfId="39" priority="93" operator="containsText" text="Ja">
      <formula>NOT(ISERROR(SEARCH("Ja",E4)))</formula>
    </cfRule>
  </conditionalFormatting>
  <conditionalFormatting sqref="E3">
    <cfRule type="containsText" dxfId="11" priority="1" operator="containsText" text="Nee">
      <formula>NOT(ISERROR(SEARCH("Nee",E3)))</formula>
    </cfRule>
    <cfRule type="containsText" dxfId="10" priority="2" operator="containsText" text="Ja">
      <formula>NOT(ISERROR(SEARCH("Ja",E3)))</formula>
    </cfRule>
    <cfRule type="containsText" dxfId="9" priority="3" operator="containsText" text="Ja">
      <formula>NOT(ISERROR(SEARCH("Ja",E3)))</formula>
    </cfRule>
  </conditionalFormatting>
  <dataValidations count="1">
    <dataValidation type="list" allowBlank="1" showInputMessage="1" showErrorMessage="1" sqref="D81 D3:D73">
      <formula1>"Functioneel,IB&amp;P,Architectuur en Techniek"</formula1>
    </dataValidation>
  </dataValidations>
  <pageMargins left="0.7" right="0.7" top="0.75" bottom="0.75" header="0.3" footer="0.3"/>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Bron!$A$1:$A$2</xm:f>
          </x14:formula1>
          <xm:sqref>E3:E100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zoomScale="130" zoomScaleNormal="130" workbookViewId="0">
      <pane ySplit="2" topLeftCell="A14" activePane="bottomLeft" state="frozen"/>
      <selection pane="bottomLeft" activeCell="D18" sqref="D18"/>
    </sheetView>
  </sheetViews>
  <sheetFormatPr defaultRowHeight="12"/>
  <cols>
    <col min="1" max="1" width="15.7109375" style="60" customWidth="1"/>
    <col min="2" max="2" width="90.7109375" style="3" customWidth="1"/>
    <col min="3" max="3" width="16.7109375" style="60" customWidth="1"/>
    <col min="4" max="6" width="15.7109375" customWidth="1"/>
    <col min="7" max="7" width="4.7109375" customWidth="1"/>
  </cols>
  <sheetData>
    <row r="1" spans="1:6" ht="12.75">
      <c r="A1" s="122" t="s">
        <v>102</v>
      </c>
      <c r="B1" s="123"/>
      <c r="C1" s="123"/>
      <c r="D1" s="123"/>
      <c r="E1" s="123"/>
      <c r="F1" s="124"/>
    </row>
    <row r="2" spans="1:6" ht="33.75">
      <c r="A2" s="62" t="s">
        <v>28</v>
      </c>
      <c r="B2" s="48" t="s">
        <v>32</v>
      </c>
      <c r="C2" s="48" t="s">
        <v>24</v>
      </c>
      <c r="D2" s="33" t="s">
        <v>4</v>
      </c>
      <c r="E2" s="33" t="s">
        <v>3</v>
      </c>
      <c r="F2" s="34" t="s">
        <v>17</v>
      </c>
    </row>
    <row r="3" spans="1:6" ht="17.25" customHeight="1">
      <c r="A3" s="63">
        <v>1</v>
      </c>
      <c r="B3" s="51" t="s">
        <v>103</v>
      </c>
      <c r="C3" s="58" t="s">
        <v>30</v>
      </c>
      <c r="D3" s="49"/>
      <c r="E3" s="5">
        <f>IF(D3="ja",F3,0)</f>
        <v>0</v>
      </c>
      <c r="F3" s="53">
        <v>3</v>
      </c>
    </row>
    <row r="4" spans="1:6" ht="15.75" customHeight="1">
      <c r="A4" s="63">
        <f>A3+1</f>
        <v>2</v>
      </c>
      <c r="B4" s="51" t="s">
        <v>104</v>
      </c>
      <c r="C4" s="58" t="s">
        <v>30</v>
      </c>
      <c r="D4" s="49"/>
      <c r="E4" s="5">
        <f>IF(D4="ja",F4,0)</f>
        <v>0</v>
      </c>
      <c r="F4" s="53">
        <v>3</v>
      </c>
    </row>
    <row r="5" spans="1:6" ht="39" customHeight="1">
      <c r="A5" s="63">
        <f t="shared" ref="A5:A15" si="0">A4+1</f>
        <v>3</v>
      </c>
      <c r="B5" s="51" t="s">
        <v>105</v>
      </c>
      <c r="C5" s="58" t="s">
        <v>37</v>
      </c>
      <c r="D5" s="49"/>
      <c r="E5" s="5">
        <f>IF(D5="Ja",F5,0)</f>
        <v>0</v>
      </c>
      <c r="F5" s="53">
        <v>1</v>
      </c>
    </row>
    <row r="6" spans="1:6" ht="26.25" customHeight="1">
      <c r="A6" s="63">
        <f t="shared" si="0"/>
        <v>4</v>
      </c>
      <c r="B6" s="51" t="s">
        <v>73</v>
      </c>
      <c r="C6" s="58" t="s">
        <v>37</v>
      </c>
      <c r="D6" s="49"/>
      <c r="E6" s="5">
        <f>IF(D6="Ja",F6,0)</f>
        <v>0</v>
      </c>
      <c r="F6" s="53">
        <v>5</v>
      </c>
    </row>
    <row r="7" spans="1:6" ht="63.75" customHeight="1">
      <c r="A7" s="63">
        <f t="shared" si="0"/>
        <v>5</v>
      </c>
      <c r="B7" s="66" t="s">
        <v>111</v>
      </c>
      <c r="C7" s="58" t="s">
        <v>26</v>
      </c>
      <c r="D7" s="49"/>
      <c r="E7" s="5">
        <f>IF(D7="ja",F7,0)</f>
        <v>0</v>
      </c>
      <c r="F7" s="53">
        <v>5</v>
      </c>
    </row>
    <row r="8" spans="1:6" ht="40.5" customHeight="1">
      <c r="A8" s="63">
        <f t="shared" si="0"/>
        <v>6</v>
      </c>
      <c r="B8" s="66" t="s">
        <v>106</v>
      </c>
      <c r="C8" s="58" t="s">
        <v>26</v>
      </c>
      <c r="D8" s="49"/>
      <c r="E8" s="5">
        <v>0</v>
      </c>
      <c r="F8" s="53">
        <v>5</v>
      </c>
    </row>
    <row r="9" spans="1:6" ht="36.75" customHeight="1">
      <c r="A9" s="63">
        <f t="shared" si="0"/>
        <v>7</v>
      </c>
      <c r="B9" s="51" t="s">
        <v>112</v>
      </c>
      <c r="C9" s="58" t="s">
        <v>26</v>
      </c>
      <c r="D9" s="49"/>
      <c r="E9" s="5">
        <f>IF(D9="ja",F9,0)</f>
        <v>0</v>
      </c>
      <c r="F9" s="53">
        <v>3</v>
      </c>
    </row>
    <row r="10" spans="1:6" ht="26.25" customHeight="1">
      <c r="A10" s="63">
        <f t="shared" si="0"/>
        <v>8</v>
      </c>
      <c r="B10" s="51" t="s">
        <v>107</v>
      </c>
      <c r="C10" s="58" t="s">
        <v>29</v>
      </c>
      <c r="D10" s="49"/>
      <c r="E10" s="5">
        <f t="shared" ref="E10:E18" si="1">IF(D10="ja",F10,0)</f>
        <v>0</v>
      </c>
      <c r="F10" s="53">
        <v>3</v>
      </c>
    </row>
    <row r="11" spans="1:6" ht="26.25" customHeight="1">
      <c r="A11" s="63">
        <f t="shared" si="0"/>
        <v>9</v>
      </c>
      <c r="B11" s="51" t="s">
        <v>113</v>
      </c>
      <c r="C11" s="58" t="s">
        <v>77</v>
      </c>
      <c r="D11" s="49"/>
      <c r="E11" s="5">
        <f t="shared" si="1"/>
        <v>0</v>
      </c>
      <c r="F11" s="53">
        <v>1</v>
      </c>
    </row>
    <row r="12" spans="1:6" ht="27.75" customHeight="1">
      <c r="A12" s="63">
        <f t="shared" si="0"/>
        <v>10</v>
      </c>
      <c r="B12" s="51" t="s">
        <v>114</v>
      </c>
      <c r="C12" s="58" t="s">
        <v>77</v>
      </c>
      <c r="D12" s="49"/>
      <c r="E12" s="5">
        <f t="shared" si="1"/>
        <v>0</v>
      </c>
      <c r="F12" s="53">
        <v>3</v>
      </c>
    </row>
    <row r="13" spans="1:6" ht="25.5" customHeight="1">
      <c r="A13" s="63">
        <f t="shared" si="0"/>
        <v>11</v>
      </c>
      <c r="B13" s="51" t="s">
        <v>115</v>
      </c>
      <c r="C13" s="58" t="s">
        <v>77</v>
      </c>
      <c r="D13" s="49"/>
      <c r="E13" s="5">
        <f t="shared" si="1"/>
        <v>0</v>
      </c>
      <c r="F13" s="53">
        <v>5</v>
      </c>
    </row>
    <row r="14" spans="1:6" ht="39" customHeight="1">
      <c r="A14" s="63">
        <f t="shared" si="0"/>
        <v>12</v>
      </c>
      <c r="B14" s="51" t="s">
        <v>116</v>
      </c>
      <c r="C14" s="58" t="s">
        <v>75</v>
      </c>
      <c r="D14" s="49"/>
      <c r="E14" s="5">
        <f t="shared" si="1"/>
        <v>0</v>
      </c>
      <c r="F14" s="53">
        <v>1</v>
      </c>
    </row>
    <row r="15" spans="1:6" ht="26.25" customHeight="1">
      <c r="A15" s="63">
        <f t="shared" si="0"/>
        <v>13</v>
      </c>
      <c r="B15" s="51" t="s">
        <v>76</v>
      </c>
      <c r="C15" s="58" t="s">
        <v>75</v>
      </c>
      <c r="D15" s="49"/>
      <c r="E15" s="5">
        <f t="shared" si="1"/>
        <v>0</v>
      </c>
      <c r="F15" s="53">
        <v>1</v>
      </c>
    </row>
    <row r="16" spans="1:6" ht="16.5" customHeight="1">
      <c r="A16" s="63">
        <f>A15+1</f>
        <v>14</v>
      </c>
      <c r="B16" s="51" t="s">
        <v>108</v>
      </c>
      <c r="C16" s="58" t="s">
        <v>26</v>
      </c>
      <c r="D16" s="49"/>
      <c r="E16" s="5">
        <f t="shared" si="1"/>
        <v>0</v>
      </c>
      <c r="F16" s="54">
        <v>5</v>
      </c>
    </row>
    <row r="17" spans="1:6" ht="38.25" customHeight="1">
      <c r="A17" s="63">
        <f t="shared" ref="A17:A18" si="2">A16+1</f>
        <v>15</v>
      </c>
      <c r="B17" s="51" t="s">
        <v>134</v>
      </c>
      <c r="C17" s="58" t="s">
        <v>27</v>
      </c>
      <c r="D17" s="49"/>
      <c r="E17" s="5">
        <f t="shared" si="1"/>
        <v>0</v>
      </c>
      <c r="F17" s="54">
        <v>5</v>
      </c>
    </row>
    <row r="18" spans="1:6" ht="27" customHeight="1" thickBot="1">
      <c r="A18" s="63">
        <f t="shared" si="2"/>
        <v>16</v>
      </c>
      <c r="B18" s="83" t="s">
        <v>109</v>
      </c>
      <c r="C18" s="84" t="s">
        <v>23</v>
      </c>
      <c r="D18" s="49"/>
      <c r="E18" s="5">
        <f t="shared" si="1"/>
        <v>0</v>
      </c>
      <c r="F18" s="54">
        <v>3</v>
      </c>
    </row>
    <row r="19" spans="1:6" ht="12.75" thickBot="1">
      <c r="A19" s="64"/>
      <c r="B19" s="55" t="s">
        <v>18</v>
      </c>
      <c r="C19" s="59"/>
      <c r="D19" s="56"/>
      <c r="E19" s="56"/>
      <c r="F19" s="57">
        <f>SUM(F3:F18)</f>
        <v>52</v>
      </c>
    </row>
    <row r="23" spans="1:6" ht="12.75" thickBot="1"/>
    <row r="24" spans="1:6" ht="12.75" thickBot="1">
      <c r="A24" s="61"/>
      <c r="B24" s="125" t="s">
        <v>19</v>
      </c>
      <c r="C24" s="126"/>
      <c r="D24" s="127"/>
      <c r="E24" s="45">
        <f>SUM(E3:E10)</f>
        <v>0</v>
      </c>
    </row>
  </sheetData>
  <sheetProtection selectLockedCells="1"/>
  <autoFilter ref="A2:F2">
    <sortState ref="A3:F36">
      <sortCondition ref="C2"/>
    </sortState>
  </autoFilter>
  <mergeCells count="2">
    <mergeCell ref="A1:F1"/>
    <mergeCell ref="B24:D24"/>
  </mergeCells>
  <conditionalFormatting sqref="D3:D4 D7:D18">
    <cfRule type="containsText" dxfId="8" priority="23" operator="containsText" text="Nee">
      <formula>NOT(ISERROR(SEARCH("Nee",D3)))</formula>
    </cfRule>
    <cfRule type="containsText" dxfId="7" priority="24" operator="containsText" text="Ja">
      <formula>NOT(ISERROR(SEARCH("Ja",D3)))</formula>
    </cfRule>
    <cfRule type="containsText" dxfId="6" priority="25" operator="containsText" text="Ja">
      <formula>NOT(ISERROR(SEARCH("Ja",D3)))</formula>
    </cfRule>
  </conditionalFormatting>
  <conditionalFormatting sqref="D5:D6">
    <cfRule type="containsText" dxfId="2" priority="1" operator="containsText" text="Nee">
      <formula>NOT(ISERROR(SEARCH("Nee",D5)))</formula>
    </cfRule>
    <cfRule type="containsText" dxfId="1" priority="2" operator="containsText" text="Ja">
      <formula>NOT(ISERROR(SEARCH("Ja",D5)))</formula>
    </cfRule>
    <cfRule type="containsText" dxfId="0" priority="3" operator="containsText" text="Ja">
      <formula>NOT(ISERROR(SEARCH("Ja",D5)))</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Bron!$A$1:$A$2</xm:f>
          </x14:formula1>
          <xm:sqref>D3:D19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A2" sqref="A2"/>
    </sheetView>
  </sheetViews>
  <sheetFormatPr defaultRowHeight="12"/>
  <sheetData>
    <row r="1" spans="1:1">
      <c r="A1" t="s">
        <v>0</v>
      </c>
    </row>
    <row r="2" spans="1:1">
      <c r="A2" t="s">
        <v>1</v>
      </c>
    </row>
    <row r="4" spans="1:1">
      <c r="A4">
        <v>10</v>
      </c>
    </row>
    <row r="5" spans="1:1">
      <c r="A5">
        <v>5</v>
      </c>
    </row>
    <row r="6" spans="1:1">
      <c r="A6">
        <v>2</v>
      </c>
    </row>
    <row r="7" spans="1:1">
      <c r="A7" t="s">
        <v>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customXsn xmlns="http://schemas.microsoft.com/office/2006/metadata/customXsn">
  <xsnLocation/>
  <cached>True</cached>
  <openByDefault>False</openByDefault>
  <xsnScope/>
</customXsn>
</file>

<file path=customXml/item3.xml><?xml version="1.0" encoding="utf-8"?>
<?mso-contentType ?>
<SharedContentType xmlns="Microsoft.SharePoint.Taxonomy.ContentTypeSync" SourceId="5c8cb159-2b14-44f1-9f1e-2f87ce4796ac"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4D37349DE3A58D4A80DD2C021996F772" ma:contentTypeVersion="0" ma:contentTypeDescription="Een nieuw document maken." ma:contentTypeScope="" ma:versionID="9873e5ca68f736ef941b183e49c94324">
  <xsd:schema xmlns:xsd="http://www.w3.org/2001/XMLSchema" xmlns:xs="http://www.w3.org/2001/XMLSchema" xmlns:p="http://schemas.microsoft.com/office/2006/metadata/properties" xmlns:ns2="4D6A5A35-33C5-4E1F-80A6-2B225239277C" targetNamespace="http://schemas.microsoft.com/office/2006/metadata/properties" ma:root="true" ma:fieldsID="d1b29e9fbcf511bcf39c519c5d7cf224" ns2:_="">
    <xsd:import namespace="4D6A5A35-33C5-4E1F-80A6-2B225239277C"/>
    <xsd:element name="properties">
      <xsd:complexType>
        <xsd:sequence>
          <xsd:element name="documentManagement">
            <xsd:complexType>
              <xsd:all>
                <xsd:element ref="ns2:Soort" minOccurs="0"/>
                <xsd:element ref="ns2:Jaar" minOccurs="0"/>
                <xsd:element ref="ns2:Dechar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6A5A35-33C5-4E1F-80A6-2B225239277C" elementFormDefault="qualified">
    <xsd:import namespace="http://schemas.microsoft.com/office/2006/documentManagement/types"/>
    <xsd:import namespace="http://schemas.microsoft.com/office/infopath/2007/PartnerControls"/>
    <xsd:element name="Soort" ma:index="8" nillable="true" ma:displayName="Soort" ma:format="Dropdown" ma:internalName="Soort">
      <xsd:simpleType>
        <xsd:restriction base="dms:Choice">
          <xsd:enumeration value="Geef keuze 1 op"/>
          <xsd:enumeration value="Typ keuze 2"/>
          <xsd:enumeration value="Typ keuze 3"/>
        </xsd:restriction>
      </xsd:simpleType>
    </xsd:element>
    <xsd:element name="Jaar" ma:index="9" nillable="true" ma:displayName="Jaar" ma:default="2019" ma:format="Dropdown" ma:internalName="Jaar">
      <xsd:simpleType>
        <xsd:restriction base="dms:Choice">
          <xsd:enumeration value="2019"/>
          <xsd:enumeration value="2020"/>
          <xsd:enumeration value="2021"/>
        </xsd:restriction>
      </xsd:simpleType>
    </xsd:element>
    <xsd:element name="Decharge" ma:index="10" nillable="true" ma:displayName="Decharge" ma:default="0" ma:internalName="Decharg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Jaar xmlns="4D6A5A35-33C5-4E1F-80A6-2B225239277C">2021</Jaar>
    <Decharge xmlns="4D6A5A35-33C5-4E1F-80A6-2B225239277C">false</Decharge>
    <Soort xmlns="4D6A5A35-33C5-4E1F-80A6-2B225239277C" xsi:nil="true"/>
  </documentManagement>
</p:properties>
</file>

<file path=customXml/itemProps1.xml><?xml version="1.0" encoding="utf-8"?>
<ds:datastoreItem xmlns:ds="http://schemas.openxmlformats.org/officeDocument/2006/customXml" ds:itemID="{DE75B3DC-7FFC-4590-A858-A6A9D9FA08FE}">
  <ds:schemaRefs>
    <ds:schemaRef ds:uri="http://schemas.microsoft.com/sharepoint/v3/contenttype/forms"/>
  </ds:schemaRefs>
</ds:datastoreItem>
</file>

<file path=customXml/itemProps2.xml><?xml version="1.0" encoding="utf-8"?>
<ds:datastoreItem xmlns:ds="http://schemas.openxmlformats.org/officeDocument/2006/customXml" ds:itemID="{F54B00BB-77F0-4415-94D0-823E76200B16}">
  <ds:schemaRefs>
    <ds:schemaRef ds:uri="http://schemas.microsoft.com/office/2006/metadata/customXsn"/>
  </ds:schemaRefs>
</ds:datastoreItem>
</file>

<file path=customXml/itemProps3.xml><?xml version="1.0" encoding="utf-8"?>
<ds:datastoreItem xmlns:ds="http://schemas.openxmlformats.org/officeDocument/2006/customXml" ds:itemID="{8B6C2A38-3AE0-40F0-AC81-0D21360F3BFE}">
  <ds:schemaRefs>
    <ds:schemaRef ds:uri="Microsoft.SharePoint.Taxonomy.ContentTypeSync"/>
  </ds:schemaRefs>
</ds:datastoreItem>
</file>

<file path=customXml/itemProps4.xml><?xml version="1.0" encoding="utf-8"?>
<ds:datastoreItem xmlns:ds="http://schemas.openxmlformats.org/officeDocument/2006/customXml" ds:itemID="{3607B4DD-ED80-4230-B5B0-A40240EB3F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6A5A35-33C5-4E1F-80A6-2B22523927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1DB5439C-58C7-441D-9F4F-8186B2940EA2}">
  <ds:schemaRefs>
    <ds:schemaRef ds:uri="http://schemas.microsoft.com/office/2006/documentManagement/types"/>
    <ds:schemaRef ds:uri="http://purl.org/dc/elements/1.1/"/>
    <ds:schemaRef ds:uri="http://schemas.microsoft.com/office/2006/metadata/properties"/>
    <ds:schemaRef ds:uri="4D6A5A35-33C5-4E1F-80A6-2B225239277C"/>
    <ds:schemaRef ds:uri="http://purl.org/dc/term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Voorblad</vt:lpstr>
      <vt:lpstr>Invulinstructie</vt:lpstr>
      <vt:lpstr>Programma van Eisen</vt:lpstr>
      <vt:lpstr>Programma van Wensen</vt:lpstr>
      <vt:lpstr>Bron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Heideman, Bianca (B.C.)</dc:creator>
  <cp:lastModifiedBy>Veen, Jos van (J. J. F.)</cp:lastModifiedBy>
  <cp:revision>2</cp:revision>
  <cp:lastPrinted>2017-12-08T10:11:51Z</cp:lastPrinted>
  <dcterms:created xsi:type="dcterms:W3CDTF">2016-06-21T09:24:19Z</dcterms:created>
  <dcterms:modified xsi:type="dcterms:W3CDTF">2022-08-08T11:57:17Z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0x0101004D37349DE3A58D4A80DD2C021996F772</vt:lpwstr>
  </property>
</Properties>
</file>