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3"/>
  <workbookPr defaultThemeVersion="124226"/>
  <mc:AlternateContent xmlns:mc="http://schemas.openxmlformats.org/markup-compatibility/2006">
    <mc:Choice Requires="x15">
      <x15ac:absPath xmlns:x15ac="http://schemas.microsoft.com/office/spreadsheetml/2010/11/ac" url="S:\Lopende opdrachten\Bloemendaal\bloemendaal onderhoud 2022\Pve en Bijlagen\Bijlage Inschrijfstaat\"/>
    </mc:Choice>
  </mc:AlternateContent>
  <xr:revisionPtr revIDLastSave="0" documentId="13_ncr:1_{59E60F41-E27E-4B0B-A294-106047AE2050}" xr6:coauthVersionLast="36" xr6:coauthVersionMax="36" xr10:uidLastSave="{00000000-0000-0000-0000-000000000000}"/>
  <bookViews>
    <workbookView xWindow="120" yWindow="60" windowWidth="19320" windowHeight="12120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_xlnm.Print_Area" localSheetId="0">Blad1!$A$1:$G$114</definedName>
  </definedNames>
  <calcPr calcId="191029"/>
</workbook>
</file>

<file path=xl/calcChain.xml><?xml version="1.0" encoding="utf-8"?>
<calcChain xmlns="http://schemas.openxmlformats.org/spreadsheetml/2006/main">
  <c r="F101" i="1" l="1"/>
  <c r="E101" i="1"/>
  <c r="F54" i="1" l="1"/>
  <c r="F53" i="1"/>
  <c r="F52" i="1"/>
  <c r="F51" i="1"/>
  <c r="F50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2" i="1"/>
  <c r="F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2" i="1"/>
  <c r="E66" i="1"/>
  <c r="E51" i="1"/>
  <c r="E52" i="1"/>
  <c r="E53" i="1"/>
  <c r="E54" i="1"/>
  <c r="E50" i="1"/>
  <c r="F22" i="1"/>
  <c r="F23" i="1"/>
  <c r="F24" i="1"/>
  <c r="F25" i="1"/>
  <c r="E23" i="1"/>
  <c r="E24" i="1"/>
  <c r="E25" i="1"/>
  <c r="F37" i="1" l="1"/>
  <c r="F38" i="1"/>
  <c r="F39" i="1"/>
  <c r="F40" i="1"/>
  <c r="F41" i="1"/>
  <c r="F36" i="1"/>
  <c r="E37" i="1"/>
  <c r="E38" i="1"/>
  <c r="E39" i="1"/>
  <c r="E40" i="1"/>
  <c r="E41" i="1"/>
  <c r="E36" i="1"/>
  <c r="F19" i="1"/>
  <c r="F20" i="1"/>
  <c r="F21" i="1"/>
  <c r="F26" i="1"/>
  <c r="F18" i="1"/>
  <c r="E19" i="1"/>
  <c r="E20" i="1"/>
  <c r="E21" i="1"/>
  <c r="E22" i="1"/>
  <c r="E26" i="1"/>
  <c r="E18" i="1"/>
  <c r="F42" i="1" l="1"/>
  <c r="C109" i="1" s="1"/>
  <c r="F27" i="1"/>
  <c r="C108" i="1" s="1"/>
  <c r="F103" i="1" l="1"/>
  <c r="C111" i="1" s="1"/>
  <c r="F55" i="1"/>
  <c r="C110" i="1" s="1"/>
  <c r="E103" i="1"/>
  <c r="B111" i="1" s="1"/>
  <c r="E55" i="1"/>
  <c r="B110" i="1" s="1"/>
  <c r="E42" i="1"/>
  <c r="B109" i="1" s="1"/>
  <c r="E27" i="1"/>
  <c r="B108" i="1" s="1"/>
  <c r="C112" i="1" l="1"/>
  <c r="B112" i="1"/>
</calcChain>
</file>

<file path=xl/sharedStrings.xml><?xml version="1.0" encoding="utf-8"?>
<sst xmlns="http://schemas.openxmlformats.org/spreadsheetml/2006/main" count="116" uniqueCount="94">
  <si>
    <t>Onderdeel</t>
  </si>
  <si>
    <t>Eenheidsprijs</t>
  </si>
  <si>
    <t>Onderdeel 1: Totaalprijs preventief onderhoud</t>
  </si>
  <si>
    <t>Voor alle onderdelen geldt het volgende: De inschrijver biedt marktconforme prijzen aan. Abnormaal lage inschrijvingen worden uitgesloten.</t>
  </si>
  <si>
    <t>rekent de inschrijfstaat automatisch door wat de totaalprijs per onderdeel en de gehele inschrijfsom bedragen. Deze bedragen dienen</t>
  </si>
  <si>
    <t>Onderdeel 2: Totaalprijs correctief onderhoud</t>
  </si>
  <si>
    <t>Onderdeel 3: Totaalprijs reinigings- en stortingskosten</t>
  </si>
  <si>
    <t>De eenheidsprijzen dienen te worden ingevuld in het geelgearceerde deel.</t>
  </si>
  <si>
    <t>Hijsketting rioolgemaal RVS 316, L = 4m, inclusief harpsluiting en veiligheidscertificaat</t>
  </si>
  <si>
    <t>Hijsketting minigemaal RVS 316, L = 2m, inclusief harpsluiting en veiligheidscertificaat</t>
  </si>
  <si>
    <t>Geleidestang bevestigingsbeugel RVS 316 voor minigemaal</t>
  </si>
  <si>
    <t>Pompkabel vervangen. L = 10m 4  X 1,5 mm2</t>
  </si>
  <si>
    <t>Pompkabel vervangen. L = 10m 7  X 1,5 mm2</t>
  </si>
  <si>
    <t>Vervangen balkeerklep 50 mm</t>
  </si>
  <si>
    <t>Vervangen balkeerklep 65 mm</t>
  </si>
  <si>
    <t>Vervangen balkeerklep 80 mm</t>
  </si>
  <si>
    <t>Vervangen balkeerklep 100 mm</t>
  </si>
  <si>
    <t>Drukopnemer Vegawell 51</t>
  </si>
  <si>
    <t>Vlotter niveauregeling</t>
  </si>
  <si>
    <t>Luchtpompje niveauregeling type borrelbuis</t>
  </si>
  <si>
    <t>Drukschakelaar niveauregeling type borrelbuis</t>
  </si>
  <si>
    <t>Luchtslang niveauregeling type borrelbuis</t>
  </si>
  <si>
    <t>Luchtslang niveauregeling type open-bel</t>
  </si>
  <si>
    <t>Magneetschakelaar tot 3 kW</t>
  </si>
  <si>
    <t>Magneetschakelaar sterdriehoek tot 7,5 kW</t>
  </si>
  <si>
    <t>Thermisch blok 2 - 4,5 Amp</t>
  </si>
  <si>
    <t>Afdichten mantelbuizen</t>
  </si>
  <si>
    <t xml:space="preserve">onderhoudswerkzaamheden aangegeven worden om vervangen c.q. vernieuwd te worden. De op te geven bedragen dienen inclusief de </t>
  </si>
  <si>
    <t>benodigde arbeid en voorrijkosten te zijn voor het vervangen, vernieuwen van dit onderdeel.</t>
  </si>
  <si>
    <t xml:space="preserve">In onderdeel 4 wordt aangegeven wat de vaste verrekenprijzen zijn voor de te vervangen onderdelen welke tijdens de inspectie, storings- en </t>
  </si>
  <si>
    <t xml:space="preserve">Totale inschrijfsom </t>
  </si>
  <si>
    <t>Onderdeel 1 Totaalprijs preventief onderhoud</t>
  </si>
  <si>
    <t>Onderdeel 2 Totaalprijs correctief onderhoud</t>
  </si>
  <si>
    <t>Onderdeel 4 Totaalprijs verrekenprijzen veelgebruikte (reserve/vervangings) onderdelen</t>
  </si>
  <si>
    <t>Onderdeel 4: Totaalprijs Verrekenprijzen veelgebruikte (reserve/vervangings) onderdelen</t>
  </si>
  <si>
    <t xml:space="preserve">De inschrijfstaat rekent automatisch door wat de totalen per jaar per onderdeel bedragen na het invullen van de eenheidsprijs. Ook </t>
  </si>
  <si>
    <t>Totaalprijs correctief onderhoud exclusief BTW</t>
  </si>
  <si>
    <t>Totaalprijs reinigings- en stortingskosten exclusief BTW</t>
  </si>
  <si>
    <t>Totaalprijs preventief onderhoud exclusief BTW</t>
  </si>
  <si>
    <t>Geleidestangen minigemaal RVS 316 (2 stuks) voor minigemaal (set)</t>
  </si>
  <si>
    <t>Versnijder compleet pomp pos 2 (set)</t>
  </si>
  <si>
    <t>Versnijder compleet pomp pos 3 (set)</t>
  </si>
  <si>
    <t>Zuigdeksel kanaalwaaier t. b.v. drukriolering</t>
  </si>
  <si>
    <t>Olie t.b.v. pomp (liter)</t>
  </si>
  <si>
    <t>In afwijking van de UAV 2012 blijven de verrekenprijzen gehandhaafd bij afwijking van meer dan 10%. Daarnaast geeft een lagere hoeveelheid ook geen recht op een vergoeding.</t>
  </si>
  <si>
    <t>Uurtarief monteur + bus voor uitvoeren van aanvullende werkzaamheden</t>
  </si>
  <si>
    <t>Uurtarief extra reinigen</t>
  </si>
  <si>
    <t>Preventief onderhoud minigemalen / drukriool gemalen incl. besturingskasten</t>
  </si>
  <si>
    <t>Preventief onderhoud losse CVK</t>
  </si>
  <si>
    <t>Preventief onderhoud tunnelgemalen</t>
  </si>
  <si>
    <t>Preventief onderhoud BBB's</t>
  </si>
  <si>
    <t>Totaalprijs verrekenprijzen veelgebruikte (reserve/vervangings) onderdelen exclusief BTW</t>
  </si>
  <si>
    <t>Onderdeel 3 Totaalprijs reiniging- en stortingskosten</t>
  </si>
  <si>
    <t>Voorrijdkosten monteur + bus voor uitvoeren van aanvullende werkzaamheden</t>
  </si>
  <si>
    <t>In hoofdstuk 6 Programma van Eisen. De eenheidsprijzen dienen te worden ingevuld in het geelgearceerde deel.</t>
  </si>
  <si>
    <t>Preventief onderhoud woonboot</t>
  </si>
  <si>
    <t>De melding (urgent of niet urgtent) is hierin maatgevend. De eenheidsprijzen dienen te worden ingevuld in het geelgearceerde deel.</t>
  </si>
  <si>
    <t>De opgegeven hoeveelheid betreft een inschatting, hieraan kunnen geen rechten worden ontleend. Werkelijke aantallen kunnen afwijken</t>
  </si>
  <si>
    <t>Hoeveelheden betreffen aantallen per jaar.</t>
  </si>
  <si>
    <t>Verrekenprijs afvoeren drijfvet, vuil en slib naar erkende verwerker (ton)</t>
  </si>
  <si>
    <r>
      <t xml:space="preserve">in het inschrijvingsbiljet te worden vermeld. </t>
    </r>
    <r>
      <rPr>
        <b/>
        <i/>
        <sz val="11"/>
        <color indexed="8"/>
        <rFont val="Calibri"/>
        <family val="2"/>
      </rPr>
      <t>De eenheidsprijzen zijn inclusief winst en risico.</t>
    </r>
  </si>
  <si>
    <t>Verrekenprijs halve baan afzetting (na overleg  / goedkeuring OG)</t>
  </si>
  <si>
    <t xml:space="preserve">De hieronder vermelde totaalprijs dient te worden vermeld in het inschrijvingsbiljet </t>
  </si>
  <si>
    <t>Bloemendaal</t>
  </si>
  <si>
    <t>Heemstede</t>
  </si>
  <si>
    <t>Totaalprijs per jaar Bloemendaal</t>
  </si>
  <si>
    <t>Totaalprijs per jaar Heemstede</t>
  </si>
  <si>
    <t>Preventief onderhoud Overig (deepwell IBA’s pijlbuis etc.)</t>
  </si>
  <si>
    <t>Preventief onderhoud vijzelgemalen</t>
  </si>
  <si>
    <t>Preventief onderhoud drainage gemalen</t>
  </si>
  <si>
    <t>Preventief onderhoud rioolgemalen / verversingsgemalen</t>
  </si>
  <si>
    <t>Verhelpen van storingen tussen 08.00 uur en 17.00 uur op kantoordagen aan minigemaal, woonboot en of CVK</t>
  </si>
  <si>
    <t>Verhelpen van storingen buiten 08.00 uur en  17.00 uur op kantoordagen (dus nachten en weekenden) minigemaal, woonboot en of CVK</t>
  </si>
  <si>
    <t>Verhelpen van storingen tussen 08.00 uur en 17.00 uur op kantoordagen aan rioolgemaal, verversingsgemaal, drainagegemaal, tunnelgemaal of bbb en overig</t>
  </si>
  <si>
    <t>Verhelpen van storingen buiten 08.00 uur en  17.00 uur op kantoordagen (dus nachten en weekenden) aan aan rioolgemaal, verversingsgemaal, drainagemaal, tunnelgemaal of bbb en overig</t>
  </si>
  <si>
    <t>Reinigen van minigemalen / drukriool gemalen / drainage gemalen incl. besturingskasten en soortgelijke installaties</t>
  </si>
  <si>
    <t>Reinigen van BBB's</t>
  </si>
  <si>
    <t>rioolgemaal, verversingsgemaal, drainagegemaal, tunnelgemaal, en overig</t>
  </si>
  <si>
    <t>Pomptype kanaalwaaier, vortex minigemaal tot 1,7 kW type Flygt of gelijkwaardig</t>
  </si>
  <si>
    <t>Pomptype versnijder minigemaal 0,9 -1,7 kW type Flygt of gelijkwaardig</t>
  </si>
  <si>
    <t>Pomptype versnijder minigemaal 1,8 -2,4 kW type Flygt of gelijkwaardig</t>
  </si>
  <si>
    <t>Flygt NP3085.182 2kW</t>
  </si>
  <si>
    <t>Flygt 3102.160 3,1kW</t>
  </si>
  <si>
    <t>KSB minicopmacta 71S289 1,4 kW</t>
  </si>
  <si>
    <t>Grundfoss APG.50.17.3 1,9 kW</t>
  </si>
  <si>
    <t>Waaier pomp van pos 1: Pomptype kanaalwaaier, vortex minigemaal tot 1,7 kW type Flygt</t>
  </si>
  <si>
    <t>Waaier pomp pos 2: Pomptype versnijder minigemaal 0,9 -1,7 kW type Flygt</t>
  </si>
  <si>
    <t>Waaier pomp pos 3: Pomptype versnijder minigemaal 1,8 -2,4 kW type Flygt</t>
  </si>
  <si>
    <t>FGC schakelunit minigemaal compleet met Lon module</t>
  </si>
  <si>
    <t xml:space="preserve">In onderdeel 2 wordt een opgave gevraagd van de vaste kosten (dus stuksprijzen) die gemaakt worden voor het oplossen van alle gemelde storingen. </t>
  </si>
  <si>
    <t xml:space="preserve">In onderdeel 1 wordt aangegeven wat de kosten zijn voor de preventieve onderhoudswerkzaamheden (dus stuksprijzen) als omschreven </t>
  </si>
  <si>
    <t>In onderdeel 3 wordt een opgave gevraagd voor het reinigen van de objecten (dus stuksprijzen) en storten van vaste delen (slib ontdaan van water).</t>
  </si>
  <si>
    <t>leveren en aanbrengen van sticker op kast met het storingsnummer</t>
  </si>
  <si>
    <t>Bijlage 1 Inschrijfstaat van pve A-2007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</si>
</sst>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6" x14ac:knownFonts="1">
    <font>
      <sz val="11"/>
      <color theme="1"/>
      <name val="Calibri"/>
      <family val="2"/>
      <scheme val="minor"/>
    </font>
    <font>
      <b/>
      <i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1" xfId="0" applyBorder="1"/>
    <xf numFmtId="0" fontId="0" fillId="0" borderId="2" xfId="0" applyBorder="1"/>
    <xf numFmtId="164" fontId="2" fillId="0" borderId="3" xfId="0" applyNumberFormat="1" applyFont="1" applyBorder="1"/>
    <xf numFmtId="164" fontId="2" fillId="0" borderId="4" xfId="0" applyNumberFormat="1" applyFont="1" applyBorder="1"/>
    <xf numFmtId="0" fontId="0" fillId="0" borderId="0" xfId="0" applyFont="1"/>
    <xf numFmtId="0" fontId="0" fillId="0" borderId="1" xfId="0" applyFont="1" applyBorder="1" applyAlignment="1">
      <alignment wrapText="1"/>
    </xf>
    <xf numFmtId="0" fontId="0" fillId="0" borderId="1" xfId="0" applyFont="1" applyBorder="1"/>
    <xf numFmtId="164" fontId="0" fillId="0" borderId="1" xfId="0" applyNumberFormat="1" applyFont="1" applyBorder="1"/>
    <xf numFmtId="0" fontId="0" fillId="0" borderId="2" xfId="0" applyFont="1" applyBorder="1" applyAlignment="1">
      <alignment wrapText="1"/>
    </xf>
    <xf numFmtId="0" fontId="0" fillId="0" borderId="2" xfId="0" applyFont="1" applyBorder="1"/>
    <xf numFmtId="164" fontId="0" fillId="0" borderId="2" xfId="0" applyNumberFormat="1" applyFont="1" applyBorder="1"/>
    <xf numFmtId="164" fontId="0" fillId="0" borderId="3" xfId="0" applyNumberFormat="1" applyFont="1" applyBorder="1"/>
    <xf numFmtId="0" fontId="0" fillId="0" borderId="5" xfId="0" applyFont="1" applyBorder="1"/>
    <xf numFmtId="0" fontId="0" fillId="0" borderId="6" xfId="0" applyFont="1" applyBorder="1"/>
    <xf numFmtId="0" fontId="4" fillId="0" borderId="0" xfId="0" applyFont="1"/>
    <xf numFmtId="0" fontId="5" fillId="0" borderId="0" xfId="0" applyFont="1"/>
    <xf numFmtId="0" fontId="2" fillId="0" borderId="0" xfId="0" applyFont="1"/>
    <xf numFmtId="164" fontId="0" fillId="0" borderId="2" xfId="0" applyNumberFormat="1" applyFont="1" applyBorder="1" applyAlignment="1">
      <alignment vertical="top"/>
    </xf>
    <xf numFmtId="0" fontId="2" fillId="0" borderId="4" xfId="0" applyFont="1" applyBorder="1"/>
    <xf numFmtId="0" fontId="2" fillId="0" borderId="7" xfId="0" applyFont="1" applyBorder="1" applyAlignment="1">
      <alignment wrapText="1"/>
    </xf>
    <xf numFmtId="164" fontId="0" fillId="3" borderId="8" xfId="0" applyNumberFormat="1" applyFont="1" applyFill="1" applyBorder="1" applyProtection="1">
      <protection locked="0"/>
    </xf>
    <xf numFmtId="164" fontId="0" fillId="3" borderId="9" xfId="0" applyNumberFormat="1" applyFont="1" applyFill="1" applyBorder="1" applyProtection="1">
      <protection locked="0"/>
    </xf>
    <xf numFmtId="164" fontId="0" fillId="0" borderId="4" xfId="0" applyNumberFormat="1" applyFont="1" applyBorder="1"/>
    <xf numFmtId="0" fontId="2" fillId="0" borderId="7" xfId="0" applyFont="1" applyBorder="1" applyAlignment="1"/>
    <xf numFmtId="0" fontId="0" fillId="0" borderId="1" xfId="0" applyFill="1" applyBorder="1" applyAlignment="1">
      <alignment wrapText="1"/>
    </xf>
    <xf numFmtId="0" fontId="0" fillId="0" borderId="2" xfId="0" applyFill="1" applyBorder="1" applyAlignment="1">
      <alignment wrapText="1"/>
    </xf>
    <xf numFmtId="0" fontId="4" fillId="0" borderId="0" xfId="0" applyFont="1" applyFill="1"/>
    <xf numFmtId="0" fontId="0" fillId="0" borderId="0" xfId="0" applyFont="1" applyFill="1"/>
    <xf numFmtId="0" fontId="0" fillId="0" borderId="0" xfId="0" applyFill="1"/>
    <xf numFmtId="164" fontId="0" fillId="3" borderId="1" xfId="0" applyNumberFormat="1" applyFont="1" applyFill="1" applyBorder="1" applyProtection="1">
      <protection locked="0"/>
    </xf>
    <xf numFmtId="0" fontId="4" fillId="0" borderId="0" xfId="0" applyFont="1" applyAlignment="1">
      <alignment vertical="center"/>
    </xf>
    <xf numFmtId="164" fontId="0" fillId="3" borderId="10" xfId="0" applyNumberFormat="1" applyFont="1" applyFill="1" applyBorder="1" applyProtection="1">
      <protection locked="0"/>
    </xf>
    <xf numFmtId="164" fontId="0" fillId="3" borderId="2" xfId="0" applyNumberFormat="1" applyFont="1" applyFill="1" applyBorder="1" applyProtection="1">
      <protection locked="0"/>
    </xf>
    <xf numFmtId="164" fontId="0" fillId="3" borderId="11" xfId="0" applyNumberFormat="1" applyFont="1" applyFill="1" applyBorder="1" applyProtection="1">
      <protection locked="0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85"/>
  <sheetViews>
    <sheetView tabSelected="1" zoomScale="85" zoomScaleNormal="85" workbookViewId="0">
      <selection activeCell="A10" sqref="A10"/>
    </sheetView>
  </sheetViews>
  <sheetFormatPr defaultRowHeight="14.25" x14ac:dyDescent="0.45"/>
  <cols>
    <col min="1" max="1" width="82.73046875" customWidth="1"/>
    <col min="2" max="3" width="18" customWidth="1"/>
    <col min="4" max="4" width="18.3984375" customWidth="1"/>
    <col min="5" max="5" width="30.265625" bestFit="1" customWidth="1"/>
    <col min="6" max="6" width="28.73046875" bestFit="1" customWidth="1"/>
  </cols>
  <sheetData>
    <row r="1" spans="1:16" ht="18" x14ac:dyDescent="0.55000000000000004">
      <c r="A1" s="1" t="s">
        <v>93</v>
      </c>
    </row>
    <row r="2" spans="1:16" x14ac:dyDescent="0.4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16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</row>
    <row r="4" spans="1:16" x14ac:dyDescent="0.45">
      <c r="A4" s="1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16" x14ac:dyDescent="0.45">
      <c r="A5" s="19" t="s">
        <v>35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1:16" x14ac:dyDescent="0.45">
      <c r="A6" s="19" t="s">
        <v>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6" x14ac:dyDescent="0.45">
      <c r="A7" s="31" t="s">
        <v>60</v>
      </c>
      <c r="B7" s="32"/>
      <c r="C7" s="32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 spans="1:16" x14ac:dyDescent="0.45">
      <c r="A8" s="31" t="s">
        <v>58</v>
      </c>
      <c r="B8" s="32"/>
      <c r="C8" s="3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16" x14ac:dyDescent="0.45">
      <c r="A9" s="31"/>
      <c r="B9" s="32"/>
      <c r="C9" s="3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</row>
    <row r="10" spans="1:16" x14ac:dyDescent="0.45">
      <c r="A10" s="35" t="s">
        <v>44</v>
      </c>
      <c r="B10" s="32"/>
      <c r="C10" s="3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</row>
    <row r="11" spans="1:16" x14ac:dyDescent="0.45">
      <c r="A11" s="1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</row>
    <row r="12" spans="1:16" x14ac:dyDescent="0.45"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</row>
    <row r="13" spans="1:16" x14ac:dyDescent="0.45">
      <c r="A13" s="21" t="s">
        <v>2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</row>
    <row r="14" spans="1:16" x14ac:dyDescent="0.45">
      <c r="A14" s="9" t="s">
        <v>90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</row>
    <row r="15" spans="1:16" x14ac:dyDescent="0.45">
      <c r="A15" t="s">
        <v>54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</row>
    <row r="16" spans="1:16" x14ac:dyDescent="0.4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</row>
    <row r="17" spans="1:16" x14ac:dyDescent="0.45">
      <c r="A17" s="2" t="s">
        <v>0</v>
      </c>
      <c r="B17" s="2" t="s">
        <v>63</v>
      </c>
      <c r="C17" s="2" t="s">
        <v>64</v>
      </c>
      <c r="D17" s="2" t="s">
        <v>1</v>
      </c>
      <c r="E17" s="2" t="s">
        <v>65</v>
      </c>
      <c r="F17" s="2" t="s">
        <v>66</v>
      </c>
      <c r="G17" s="9"/>
      <c r="H17" s="9"/>
      <c r="I17" s="9"/>
      <c r="J17" s="9"/>
      <c r="K17" s="9"/>
      <c r="L17" s="9"/>
      <c r="M17" s="9"/>
      <c r="N17" s="9"/>
      <c r="O17" s="9"/>
      <c r="P17" s="9"/>
    </row>
    <row r="18" spans="1:16" x14ac:dyDescent="0.45">
      <c r="A18" s="10" t="s">
        <v>47</v>
      </c>
      <c r="B18" s="11">
        <v>205</v>
      </c>
      <c r="C18" s="11">
        <v>38</v>
      </c>
      <c r="D18" s="25"/>
      <c r="E18" s="12">
        <f>SUM(B18*D18)</f>
        <v>0</v>
      </c>
      <c r="F18" s="12">
        <f>SUM(C18*D18)</f>
        <v>0</v>
      </c>
      <c r="G18" s="9"/>
      <c r="H18" s="9"/>
      <c r="I18" s="9"/>
      <c r="J18" s="9"/>
      <c r="K18" s="9"/>
      <c r="L18" s="9"/>
      <c r="M18" s="9"/>
      <c r="N18" s="9"/>
      <c r="O18" s="9"/>
      <c r="P18" s="9"/>
    </row>
    <row r="19" spans="1:16" x14ac:dyDescent="0.45">
      <c r="A19" s="13" t="s">
        <v>55</v>
      </c>
      <c r="B19" s="14">
        <v>0</v>
      </c>
      <c r="C19" s="14">
        <v>20</v>
      </c>
      <c r="D19" s="38"/>
      <c r="E19" s="22">
        <f t="shared" ref="E19:E26" si="0">SUM(B19*D19)</f>
        <v>0</v>
      </c>
      <c r="F19" s="22">
        <f t="shared" ref="F19:F26" si="1">SUM(C19*D19)</f>
        <v>0</v>
      </c>
      <c r="G19" s="9"/>
      <c r="H19" s="9"/>
      <c r="I19" s="9"/>
      <c r="J19" s="9"/>
      <c r="K19" s="9"/>
      <c r="L19" s="9"/>
      <c r="M19" s="9"/>
      <c r="N19" s="9"/>
      <c r="O19" s="9"/>
      <c r="P19" s="9"/>
    </row>
    <row r="20" spans="1:16" x14ac:dyDescent="0.45">
      <c r="A20" s="13" t="s">
        <v>67</v>
      </c>
      <c r="B20" s="14">
        <v>5</v>
      </c>
      <c r="C20" s="14">
        <v>0</v>
      </c>
      <c r="D20" s="38"/>
      <c r="E20" s="22">
        <f t="shared" si="0"/>
        <v>0</v>
      </c>
      <c r="F20" s="22">
        <f t="shared" si="1"/>
        <v>0</v>
      </c>
      <c r="G20" s="9"/>
      <c r="H20" s="9"/>
      <c r="I20" s="9"/>
      <c r="J20" s="9"/>
      <c r="K20" s="9"/>
      <c r="L20" s="9"/>
      <c r="M20" s="9"/>
      <c r="N20" s="9"/>
      <c r="O20" s="9"/>
      <c r="P20" s="9"/>
    </row>
    <row r="21" spans="1:16" x14ac:dyDescent="0.45">
      <c r="A21" s="13" t="s">
        <v>48</v>
      </c>
      <c r="B21" s="14">
        <v>2</v>
      </c>
      <c r="C21" s="14">
        <v>6</v>
      </c>
      <c r="D21" s="26"/>
      <c r="E21" s="22">
        <f t="shared" si="0"/>
        <v>0</v>
      </c>
      <c r="F21" s="22">
        <f t="shared" si="1"/>
        <v>0</v>
      </c>
      <c r="G21" s="9"/>
      <c r="H21" s="9"/>
      <c r="I21" s="9"/>
      <c r="J21" s="9"/>
      <c r="K21" s="9"/>
      <c r="L21" s="9"/>
      <c r="M21" s="9"/>
      <c r="N21" s="9"/>
      <c r="O21" s="9"/>
      <c r="P21" s="9"/>
    </row>
    <row r="22" spans="1:16" x14ac:dyDescent="0.45">
      <c r="A22" s="13" t="s">
        <v>70</v>
      </c>
      <c r="B22" s="14">
        <v>33</v>
      </c>
      <c r="C22" s="14">
        <v>16</v>
      </c>
      <c r="D22" s="26"/>
      <c r="E22" s="22">
        <f t="shared" si="0"/>
        <v>0</v>
      </c>
      <c r="F22" s="22">
        <f t="shared" si="1"/>
        <v>0</v>
      </c>
      <c r="G22" s="9"/>
      <c r="H22" s="9"/>
      <c r="I22" s="9"/>
      <c r="J22" s="9"/>
      <c r="K22" s="9"/>
      <c r="L22" s="9"/>
      <c r="M22" s="9"/>
      <c r="N22" s="9"/>
      <c r="O22" s="9"/>
      <c r="P22" s="9"/>
    </row>
    <row r="23" spans="1:16" x14ac:dyDescent="0.45">
      <c r="A23" s="13" t="s">
        <v>69</v>
      </c>
      <c r="B23" s="14">
        <v>53</v>
      </c>
      <c r="C23" s="14">
        <v>1</v>
      </c>
      <c r="D23" s="26"/>
      <c r="E23" s="22">
        <f t="shared" si="0"/>
        <v>0</v>
      </c>
      <c r="F23" s="22">
        <f t="shared" si="1"/>
        <v>0</v>
      </c>
      <c r="G23" s="9"/>
      <c r="H23" s="9"/>
      <c r="I23" s="9"/>
      <c r="J23" s="9"/>
      <c r="K23" s="9"/>
      <c r="L23" s="9"/>
      <c r="M23" s="9"/>
      <c r="N23" s="9"/>
      <c r="O23" s="9"/>
      <c r="P23" s="9"/>
    </row>
    <row r="24" spans="1:16" x14ac:dyDescent="0.45">
      <c r="A24" s="13" t="s">
        <v>49</v>
      </c>
      <c r="B24" s="14">
        <v>0</v>
      </c>
      <c r="C24" s="14">
        <v>1</v>
      </c>
      <c r="D24" s="26"/>
      <c r="E24" s="22">
        <f t="shared" si="0"/>
        <v>0</v>
      </c>
      <c r="F24" s="22">
        <f t="shared" si="1"/>
        <v>0</v>
      </c>
      <c r="G24" s="9"/>
      <c r="H24" s="9"/>
      <c r="I24" s="9"/>
      <c r="J24" s="9"/>
      <c r="K24" s="9"/>
      <c r="L24" s="9"/>
      <c r="M24" s="9"/>
      <c r="N24" s="9"/>
      <c r="O24" s="9"/>
      <c r="P24" s="9"/>
    </row>
    <row r="25" spans="1:16" x14ac:dyDescent="0.45">
      <c r="A25" s="13" t="s">
        <v>68</v>
      </c>
      <c r="B25" s="14">
        <v>0</v>
      </c>
      <c r="C25" s="14">
        <v>4</v>
      </c>
      <c r="D25" s="26"/>
      <c r="E25" s="22">
        <f t="shared" si="0"/>
        <v>0</v>
      </c>
      <c r="F25" s="22">
        <f t="shared" si="1"/>
        <v>0</v>
      </c>
      <c r="G25" s="9"/>
      <c r="H25" s="9"/>
      <c r="I25" s="9"/>
      <c r="J25" s="9"/>
      <c r="K25" s="9"/>
      <c r="L25" s="9"/>
      <c r="M25" s="9"/>
      <c r="N25" s="9"/>
      <c r="O25" s="9"/>
      <c r="P25" s="9"/>
    </row>
    <row r="26" spans="1:16" x14ac:dyDescent="0.45">
      <c r="A26" s="13" t="s">
        <v>50</v>
      </c>
      <c r="B26" s="14">
        <v>12</v>
      </c>
      <c r="C26" s="14">
        <v>8</v>
      </c>
      <c r="D26" s="26"/>
      <c r="E26" s="22">
        <f t="shared" si="0"/>
        <v>0</v>
      </c>
      <c r="F26" s="22">
        <f t="shared" si="1"/>
        <v>0</v>
      </c>
      <c r="G26" s="9"/>
      <c r="H26" s="9"/>
      <c r="I26" s="9"/>
      <c r="J26" s="9"/>
      <c r="K26" s="9"/>
      <c r="L26" s="9"/>
      <c r="M26" s="9"/>
      <c r="N26" s="9"/>
      <c r="O26" s="9"/>
      <c r="P26" s="9"/>
    </row>
    <row r="27" spans="1:16" x14ac:dyDescent="0.45">
      <c r="A27" s="24" t="s">
        <v>38</v>
      </c>
      <c r="B27" s="17"/>
      <c r="C27" s="17"/>
      <c r="D27" s="18"/>
      <c r="E27" s="8">
        <f>SUM(E18:E26)</f>
        <v>0</v>
      </c>
      <c r="F27" s="8">
        <f>SUM(F18:F26)</f>
        <v>0</v>
      </c>
      <c r="G27" s="9"/>
      <c r="H27" s="9"/>
      <c r="I27" s="9"/>
      <c r="J27" s="9"/>
      <c r="K27" s="9"/>
      <c r="L27" s="9"/>
      <c r="M27" s="9"/>
      <c r="N27" s="9"/>
      <c r="O27" s="9"/>
      <c r="P27" s="9"/>
    </row>
    <row r="28" spans="1:16" x14ac:dyDescent="0.4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</row>
    <row r="29" spans="1:16" x14ac:dyDescent="0.4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</row>
    <row r="30" spans="1:16" x14ac:dyDescent="0.45">
      <c r="A30" s="21" t="s">
        <v>5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</row>
    <row r="31" spans="1:16" s="9" customFormat="1" x14ac:dyDescent="0.45">
      <c r="A31" t="s">
        <v>89</v>
      </c>
    </row>
    <row r="32" spans="1:16" x14ac:dyDescent="0.45">
      <c r="A32" t="s">
        <v>56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</row>
    <row r="33" spans="1:16" x14ac:dyDescent="0.45">
      <c r="A33" t="s">
        <v>57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</row>
    <row r="34" spans="1:16" x14ac:dyDescent="0.45"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1:16" x14ac:dyDescent="0.45">
      <c r="A35" s="2" t="s">
        <v>0</v>
      </c>
      <c r="B35" s="2" t="s">
        <v>63</v>
      </c>
      <c r="C35" s="2" t="s">
        <v>64</v>
      </c>
      <c r="D35" s="2" t="s">
        <v>1</v>
      </c>
      <c r="E35" s="2" t="s">
        <v>65</v>
      </c>
      <c r="F35" s="2" t="s">
        <v>66</v>
      </c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1:16" ht="28.5" x14ac:dyDescent="0.45">
      <c r="A36" s="3" t="s">
        <v>71</v>
      </c>
      <c r="B36" s="11">
        <v>40</v>
      </c>
      <c r="C36" s="11">
        <v>10</v>
      </c>
      <c r="D36" s="34"/>
      <c r="E36" s="12">
        <f>SUM(B36*D36)</f>
        <v>0</v>
      </c>
      <c r="F36" s="12">
        <f>SUM(C36*D36)</f>
        <v>0</v>
      </c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1:16" ht="28.5" x14ac:dyDescent="0.45">
      <c r="A37" s="4" t="s">
        <v>72</v>
      </c>
      <c r="B37" s="14">
        <v>40</v>
      </c>
      <c r="C37" s="14">
        <v>10</v>
      </c>
      <c r="D37" s="26"/>
      <c r="E37" s="22">
        <f t="shared" ref="E37:E41" si="2">SUM(B37*D37)</f>
        <v>0</v>
      </c>
      <c r="F37" s="22">
        <f t="shared" ref="F37:F41" si="3">SUM(C37*D37)</f>
        <v>0</v>
      </c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1:16" ht="28.5" x14ac:dyDescent="0.45">
      <c r="A38" s="4" t="s">
        <v>73</v>
      </c>
      <c r="B38" s="14">
        <v>15</v>
      </c>
      <c r="C38" s="14">
        <v>10</v>
      </c>
      <c r="D38" s="26"/>
      <c r="E38" s="22">
        <f t="shared" si="2"/>
        <v>0</v>
      </c>
      <c r="F38" s="22">
        <f t="shared" si="3"/>
        <v>0</v>
      </c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1:16" ht="28.5" x14ac:dyDescent="0.45">
      <c r="A39" s="4" t="s">
        <v>74</v>
      </c>
      <c r="B39" s="14">
        <v>15</v>
      </c>
      <c r="C39" s="14">
        <v>10</v>
      </c>
      <c r="D39" s="26"/>
      <c r="E39" s="22">
        <f t="shared" si="2"/>
        <v>0</v>
      </c>
      <c r="F39" s="22">
        <f t="shared" si="3"/>
        <v>0</v>
      </c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1:16" x14ac:dyDescent="0.45">
      <c r="A40" s="4" t="s">
        <v>53</v>
      </c>
      <c r="B40" s="14">
        <v>5</v>
      </c>
      <c r="C40" s="14">
        <v>5</v>
      </c>
      <c r="D40" s="37"/>
      <c r="E40" s="22">
        <f t="shared" si="2"/>
        <v>0</v>
      </c>
      <c r="F40" s="22">
        <f t="shared" si="3"/>
        <v>0</v>
      </c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6" x14ac:dyDescent="0.45">
      <c r="A41" s="4" t="s">
        <v>45</v>
      </c>
      <c r="B41" s="14">
        <v>10</v>
      </c>
      <c r="C41" s="14">
        <v>10</v>
      </c>
      <c r="D41" s="37"/>
      <c r="E41" s="16">
        <f t="shared" si="2"/>
        <v>0</v>
      </c>
      <c r="F41" s="16">
        <f t="shared" si="3"/>
        <v>0</v>
      </c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6" x14ac:dyDescent="0.45">
      <c r="A42" s="24" t="s">
        <v>36</v>
      </c>
      <c r="B42" s="17"/>
      <c r="C42" s="17"/>
      <c r="D42" s="18"/>
      <c r="E42" s="7">
        <f>SUM(E36:E41)</f>
        <v>0</v>
      </c>
      <c r="F42" s="7">
        <f>SUM(F36:F41)</f>
        <v>0</v>
      </c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6" x14ac:dyDescent="0.4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6" x14ac:dyDescent="0.4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6" x14ac:dyDescent="0.45">
      <c r="A45" s="21" t="s">
        <v>6</v>
      </c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6" x14ac:dyDescent="0.45">
      <c r="A46" s="33" t="s">
        <v>91</v>
      </c>
      <c r="B46" s="32"/>
      <c r="C46" s="32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1:16" x14ac:dyDescent="0.45">
      <c r="A47" t="s">
        <v>7</v>
      </c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1:16" x14ac:dyDescent="0.45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1:16" x14ac:dyDescent="0.45">
      <c r="A49" s="2" t="s">
        <v>0</v>
      </c>
      <c r="B49" s="2" t="s">
        <v>63</v>
      </c>
      <c r="C49" s="2" t="s">
        <v>64</v>
      </c>
      <c r="D49" s="2" t="s">
        <v>1</v>
      </c>
      <c r="E49" s="2" t="s">
        <v>65</v>
      </c>
      <c r="F49" s="2" t="s">
        <v>66</v>
      </c>
      <c r="G49" s="9"/>
      <c r="H49" s="9"/>
      <c r="I49" s="9"/>
      <c r="J49" s="9"/>
      <c r="K49" s="9"/>
      <c r="L49" s="9"/>
      <c r="M49" s="9"/>
      <c r="N49" s="9"/>
      <c r="O49" s="9"/>
      <c r="P49" s="9"/>
    </row>
    <row r="50" spans="1:16" ht="28.5" x14ac:dyDescent="0.45">
      <c r="A50" s="10" t="s">
        <v>75</v>
      </c>
      <c r="B50" s="11">
        <v>205</v>
      </c>
      <c r="C50" s="11">
        <v>0</v>
      </c>
      <c r="D50" s="34"/>
      <c r="E50" s="12">
        <f>SUM(B50*D50)</f>
        <v>0</v>
      </c>
      <c r="F50" s="12">
        <f>SUM(C50*D50)</f>
        <v>0</v>
      </c>
      <c r="G50" s="9"/>
      <c r="H50" s="9"/>
      <c r="I50" s="9"/>
      <c r="J50" s="9"/>
      <c r="K50" s="9"/>
      <c r="L50" s="9"/>
      <c r="M50" s="9"/>
      <c r="N50" s="9"/>
      <c r="O50" s="9"/>
      <c r="P50" s="9"/>
    </row>
    <row r="51" spans="1:16" x14ac:dyDescent="0.45">
      <c r="A51" s="13" t="s">
        <v>77</v>
      </c>
      <c r="B51" s="14">
        <v>86</v>
      </c>
      <c r="C51" s="14">
        <v>0</v>
      </c>
      <c r="D51" s="26"/>
      <c r="E51" s="22">
        <f t="shared" ref="E51:E54" si="4">SUM(B51*D51)</f>
        <v>0</v>
      </c>
      <c r="F51" s="22">
        <f>SUM(C51*D51)</f>
        <v>0</v>
      </c>
      <c r="G51" s="9"/>
      <c r="H51" s="9"/>
      <c r="I51" s="9"/>
      <c r="J51" s="9"/>
      <c r="K51" s="9"/>
      <c r="L51" s="9"/>
      <c r="M51" s="9"/>
      <c r="N51" s="9"/>
      <c r="O51" s="9"/>
      <c r="P51" s="9"/>
    </row>
    <row r="52" spans="1:16" x14ac:dyDescent="0.45">
      <c r="A52" s="13" t="s">
        <v>76</v>
      </c>
      <c r="B52" s="14">
        <v>12</v>
      </c>
      <c r="C52" s="14">
        <v>0</v>
      </c>
      <c r="D52" s="26"/>
      <c r="E52" s="22">
        <f t="shared" si="4"/>
        <v>0</v>
      </c>
      <c r="F52" s="22">
        <f>SUM(C52*D52)</f>
        <v>0</v>
      </c>
      <c r="G52" s="9"/>
      <c r="H52" s="9"/>
      <c r="I52" s="9"/>
      <c r="J52" s="9"/>
      <c r="K52" s="9"/>
      <c r="L52" s="9"/>
      <c r="M52" s="9"/>
      <c r="N52" s="9"/>
      <c r="O52" s="9"/>
      <c r="P52" s="9"/>
    </row>
    <row r="53" spans="1:16" x14ac:dyDescent="0.45">
      <c r="A53" s="13" t="s">
        <v>46</v>
      </c>
      <c r="B53" s="14">
        <v>10</v>
      </c>
      <c r="C53" s="14">
        <v>1</v>
      </c>
      <c r="D53" s="26"/>
      <c r="E53" s="22">
        <f t="shared" si="4"/>
        <v>0</v>
      </c>
      <c r="F53" s="22">
        <f>SUM(C53*D53)</f>
        <v>0</v>
      </c>
      <c r="G53" s="9"/>
      <c r="H53" s="9"/>
      <c r="I53" s="9"/>
      <c r="J53" s="9"/>
      <c r="K53" s="9"/>
      <c r="L53" s="9"/>
      <c r="M53" s="9"/>
      <c r="N53" s="9"/>
      <c r="O53" s="9"/>
      <c r="P53" s="9"/>
    </row>
    <row r="54" spans="1:16" x14ac:dyDescent="0.45">
      <c r="A54" s="13" t="s">
        <v>59</v>
      </c>
      <c r="B54" s="14">
        <v>5</v>
      </c>
      <c r="C54" s="14">
        <v>1</v>
      </c>
      <c r="D54" s="36"/>
      <c r="E54" s="16">
        <f t="shared" si="4"/>
        <v>0</v>
      </c>
      <c r="F54" s="16">
        <f>SUM(C54*D54)</f>
        <v>0</v>
      </c>
      <c r="G54" s="9"/>
      <c r="H54" s="9"/>
      <c r="I54" s="9"/>
      <c r="J54" s="9"/>
      <c r="K54" s="9"/>
      <c r="L54" s="9"/>
      <c r="M54" s="9"/>
      <c r="N54" s="9"/>
      <c r="O54" s="9"/>
      <c r="P54" s="9"/>
    </row>
    <row r="55" spans="1:16" x14ac:dyDescent="0.45">
      <c r="A55" s="24" t="s">
        <v>37</v>
      </c>
      <c r="B55" s="17"/>
      <c r="C55" s="17"/>
      <c r="D55" s="18"/>
      <c r="E55" s="7">
        <f>SUM(E50:E54)</f>
        <v>0</v>
      </c>
      <c r="F55" s="7">
        <f>SUM(F50:F54)</f>
        <v>0</v>
      </c>
      <c r="G55" s="9"/>
      <c r="H55" s="9"/>
      <c r="I55" s="9"/>
      <c r="J55" s="9"/>
      <c r="K55" s="9"/>
      <c r="L55" s="9"/>
      <c r="M55" s="9"/>
      <c r="N55" s="9"/>
      <c r="O55" s="9"/>
      <c r="P55" s="9"/>
    </row>
    <row r="56" spans="1:16" x14ac:dyDescent="0.4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</row>
    <row r="57" spans="1:16" x14ac:dyDescent="0.4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</row>
    <row r="58" spans="1:16" x14ac:dyDescent="0.45">
      <c r="A58" s="21" t="s">
        <v>34</v>
      </c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</row>
    <row r="59" spans="1:16" x14ac:dyDescent="0.45">
      <c r="A59" t="s">
        <v>29</v>
      </c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</row>
    <row r="60" spans="1:16" x14ac:dyDescent="0.45">
      <c r="A60" t="s">
        <v>27</v>
      </c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</row>
    <row r="61" spans="1:16" x14ac:dyDescent="0.45">
      <c r="A61" t="s">
        <v>28</v>
      </c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</row>
    <row r="62" spans="1:16" x14ac:dyDescent="0.45">
      <c r="A62" t="s">
        <v>7</v>
      </c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</row>
    <row r="63" spans="1:16" x14ac:dyDescent="0.45">
      <c r="A63" t="s">
        <v>57</v>
      </c>
    </row>
    <row r="64" spans="1:16" x14ac:dyDescent="0.45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</row>
    <row r="65" spans="1:16" x14ac:dyDescent="0.45">
      <c r="A65" s="2" t="s">
        <v>0</v>
      </c>
      <c r="B65" s="2" t="s">
        <v>63</v>
      </c>
      <c r="C65" s="2" t="s">
        <v>64</v>
      </c>
      <c r="D65" s="2" t="s">
        <v>1</v>
      </c>
      <c r="E65" s="2" t="s">
        <v>65</v>
      </c>
      <c r="F65" s="2" t="s">
        <v>66</v>
      </c>
      <c r="G65" s="9"/>
      <c r="H65" s="9"/>
      <c r="I65" s="9"/>
      <c r="J65" s="9"/>
      <c r="K65" s="9"/>
      <c r="L65" s="9"/>
      <c r="M65" s="9"/>
      <c r="N65" s="9"/>
      <c r="O65" s="9"/>
      <c r="P65" s="9"/>
    </row>
    <row r="66" spans="1:16" x14ac:dyDescent="0.45">
      <c r="A66" s="29" t="s">
        <v>78</v>
      </c>
      <c r="B66" s="11">
        <v>2</v>
      </c>
      <c r="C66" s="11">
        <v>1</v>
      </c>
      <c r="D66" s="25"/>
      <c r="E66" s="12">
        <f>SUM(B66*D66)</f>
        <v>0</v>
      </c>
      <c r="F66" s="12">
        <f>SUM(C66*D66)</f>
        <v>0</v>
      </c>
      <c r="G66" s="9"/>
      <c r="H66" s="9"/>
      <c r="I66" s="9"/>
      <c r="J66" s="9"/>
      <c r="K66" s="9"/>
      <c r="L66" s="9"/>
      <c r="M66" s="9"/>
      <c r="N66" s="9"/>
      <c r="O66" s="9"/>
      <c r="P66" s="9"/>
    </row>
    <row r="67" spans="1:16" x14ac:dyDescent="0.45">
      <c r="A67" s="30" t="s">
        <v>79</v>
      </c>
      <c r="B67" s="14">
        <v>2</v>
      </c>
      <c r="C67" s="14">
        <v>1</v>
      </c>
      <c r="D67" s="26"/>
      <c r="E67" s="15">
        <f t="shared" ref="E67:E102" si="5">SUM(B67*D67)</f>
        <v>0</v>
      </c>
      <c r="F67" s="15">
        <f t="shared" ref="F67:F102" si="6">SUM(C67*D67)</f>
        <v>0</v>
      </c>
      <c r="G67" s="9"/>
      <c r="H67" s="9"/>
      <c r="I67" s="9"/>
      <c r="J67" s="9"/>
      <c r="K67" s="9"/>
      <c r="L67" s="9"/>
      <c r="M67" s="9"/>
      <c r="N67" s="9"/>
      <c r="O67" s="9"/>
      <c r="P67" s="9"/>
    </row>
    <row r="68" spans="1:16" x14ac:dyDescent="0.45">
      <c r="A68" s="30" t="s">
        <v>80</v>
      </c>
      <c r="B68" s="14">
        <v>2</v>
      </c>
      <c r="C68" s="14">
        <v>1</v>
      </c>
      <c r="D68" s="26"/>
      <c r="E68" s="15">
        <f t="shared" si="5"/>
        <v>0</v>
      </c>
      <c r="F68" s="15">
        <f t="shared" si="6"/>
        <v>0</v>
      </c>
      <c r="G68" s="9"/>
      <c r="H68" s="9"/>
      <c r="I68" s="9"/>
      <c r="J68" s="9"/>
      <c r="K68" s="9"/>
      <c r="L68" s="9"/>
      <c r="M68" s="9"/>
      <c r="N68" s="9"/>
      <c r="O68" s="9"/>
      <c r="P68" s="9"/>
    </row>
    <row r="69" spans="1:16" x14ac:dyDescent="0.45">
      <c r="A69" s="30" t="s">
        <v>81</v>
      </c>
      <c r="B69" s="14">
        <v>2</v>
      </c>
      <c r="C69" s="14">
        <v>1</v>
      </c>
      <c r="D69" s="26"/>
      <c r="E69" s="15">
        <f t="shared" si="5"/>
        <v>0</v>
      </c>
      <c r="F69" s="15">
        <f t="shared" si="6"/>
        <v>0</v>
      </c>
      <c r="G69" s="9"/>
      <c r="H69" s="9"/>
      <c r="I69" s="9"/>
      <c r="J69" s="9"/>
      <c r="K69" s="9"/>
      <c r="L69" s="9"/>
      <c r="M69" s="9"/>
      <c r="N69" s="9"/>
      <c r="O69" s="9"/>
      <c r="P69" s="9"/>
    </row>
    <row r="70" spans="1:16" x14ac:dyDescent="0.45">
      <c r="A70" s="30" t="s">
        <v>82</v>
      </c>
      <c r="B70" s="14">
        <v>2</v>
      </c>
      <c r="C70" s="14">
        <v>1</v>
      </c>
      <c r="D70" s="26"/>
      <c r="E70" s="15">
        <f t="shared" si="5"/>
        <v>0</v>
      </c>
      <c r="F70" s="15">
        <f t="shared" si="6"/>
        <v>0</v>
      </c>
      <c r="G70" s="9"/>
      <c r="H70" s="9"/>
      <c r="I70" s="9"/>
      <c r="J70" s="9"/>
      <c r="K70" s="9"/>
      <c r="L70" s="9"/>
      <c r="M70" s="9"/>
      <c r="N70" s="9"/>
      <c r="O70" s="9"/>
      <c r="P70" s="9"/>
    </row>
    <row r="71" spans="1:16" x14ac:dyDescent="0.45">
      <c r="A71" s="30" t="s">
        <v>83</v>
      </c>
      <c r="B71" s="14">
        <v>0</v>
      </c>
      <c r="C71" s="14">
        <v>2</v>
      </c>
      <c r="D71" s="26"/>
      <c r="E71" s="15">
        <f t="shared" si="5"/>
        <v>0</v>
      </c>
      <c r="F71" s="15">
        <f t="shared" si="6"/>
        <v>0</v>
      </c>
      <c r="G71" s="9"/>
      <c r="H71" s="9"/>
      <c r="I71" s="9"/>
      <c r="J71" s="9"/>
      <c r="K71" s="9"/>
      <c r="L71" s="9"/>
      <c r="M71" s="9"/>
      <c r="N71" s="9"/>
      <c r="O71" s="9"/>
      <c r="P71" s="9"/>
    </row>
    <row r="72" spans="1:16" x14ac:dyDescent="0.45">
      <c r="A72" s="30" t="s">
        <v>84</v>
      </c>
      <c r="B72" s="14">
        <v>1</v>
      </c>
      <c r="C72" s="14">
        <v>1</v>
      </c>
      <c r="D72" s="26"/>
      <c r="E72" s="15">
        <f t="shared" si="5"/>
        <v>0</v>
      </c>
      <c r="F72" s="15">
        <f t="shared" si="6"/>
        <v>0</v>
      </c>
      <c r="G72" s="9"/>
      <c r="H72" s="9"/>
      <c r="I72" s="9"/>
      <c r="J72" s="9"/>
      <c r="K72" s="9"/>
      <c r="L72" s="9"/>
      <c r="M72" s="9"/>
      <c r="N72" s="9"/>
      <c r="O72" s="9"/>
      <c r="P72" s="9"/>
    </row>
    <row r="73" spans="1:16" x14ac:dyDescent="0.45">
      <c r="A73" s="30" t="s">
        <v>85</v>
      </c>
      <c r="B73" s="14">
        <v>2</v>
      </c>
      <c r="C73" s="14">
        <v>1</v>
      </c>
      <c r="D73" s="26"/>
      <c r="E73" s="15">
        <f t="shared" si="5"/>
        <v>0</v>
      </c>
      <c r="F73" s="15">
        <f t="shared" si="6"/>
        <v>0</v>
      </c>
      <c r="G73" s="9"/>
      <c r="H73" s="9"/>
      <c r="I73" s="9"/>
      <c r="J73" s="9"/>
      <c r="K73" s="9"/>
      <c r="L73" s="9"/>
      <c r="M73" s="9"/>
      <c r="N73" s="9"/>
      <c r="O73" s="9"/>
      <c r="P73" s="9"/>
    </row>
    <row r="74" spans="1:16" x14ac:dyDescent="0.45">
      <c r="A74" s="30" t="s">
        <v>86</v>
      </c>
      <c r="B74" s="14">
        <v>2</v>
      </c>
      <c r="C74" s="14">
        <v>1</v>
      </c>
      <c r="D74" s="26"/>
      <c r="E74" s="15">
        <f t="shared" si="5"/>
        <v>0</v>
      </c>
      <c r="F74" s="15">
        <f t="shared" si="6"/>
        <v>0</v>
      </c>
      <c r="G74" s="9"/>
      <c r="H74" s="9"/>
      <c r="I74" s="9"/>
      <c r="J74" s="9"/>
      <c r="K74" s="9"/>
      <c r="L74" s="9"/>
      <c r="M74" s="9"/>
      <c r="N74" s="9"/>
      <c r="O74" s="9"/>
      <c r="P74" s="9"/>
    </row>
    <row r="75" spans="1:16" x14ac:dyDescent="0.45">
      <c r="A75" s="30" t="s">
        <v>87</v>
      </c>
      <c r="B75" s="14">
        <v>2</v>
      </c>
      <c r="C75" s="14">
        <v>1</v>
      </c>
      <c r="D75" s="26"/>
      <c r="E75" s="15">
        <f t="shared" si="5"/>
        <v>0</v>
      </c>
      <c r="F75" s="15">
        <f t="shared" si="6"/>
        <v>0</v>
      </c>
      <c r="G75" s="9"/>
      <c r="H75" s="9"/>
      <c r="I75" s="9"/>
      <c r="J75" s="9"/>
      <c r="K75" s="9"/>
      <c r="L75" s="9"/>
      <c r="M75" s="9"/>
      <c r="N75" s="9"/>
      <c r="O75" s="9"/>
      <c r="P75" s="9"/>
    </row>
    <row r="76" spans="1:16" x14ac:dyDescent="0.45">
      <c r="A76" s="4" t="s">
        <v>42</v>
      </c>
      <c r="B76" s="14">
        <v>2</v>
      </c>
      <c r="C76" s="14">
        <v>1</v>
      </c>
      <c r="D76" s="26"/>
      <c r="E76" s="15">
        <f t="shared" si="5"/>
        <v>0</v>
      </c>
      <c r="F76" s="15">
        <f t="shared" si="6"/>
        <v>0</v>
      </c>
      <c r="G76" s="9"/>
      <c r="H76" s="9"/>
      <c r="I76" s="9"/>
      <c r="J76" s="9"/>
      <c r="K76" s="9"/>
      <c r="L76" s="9"/>
      <c r="M76" s="9"/>
      <c r="N76" s="9"/>
      <c r="O76" s="9"/>
      <c r="P76" s="9"/>
    </row>
    <row r="77" spans="1:16" x14ac:dyDescent="0.45">
      <c r="A77" s="4" t="s">
        <v>40</v>
      </c>
      <c r="B77" s="14">
        <v>2</v>
      </c>
      <c r="C77" s="14">
        <v>1</v>
      </c>
      <c r="D77" s="26"/>
      <c r="E77" s="15">
        <f t="shared" si="5"/>
        <v>0</v>
      </c>
      <c r="F77" s="15">
        <f t="shared" si="6"/>
        <v>0</v>
      </c>
      <c r="G77" s="9"/>
      <c r="H77" s="9"/>
      <c r="I77" s="9"/>
      <c r="J77" s="9"/>
      <c r="K77" s="9"/>
      <c r="L77" s="9"/>
      <c r="M77" s="9"/>
      <c r="N77" s="9"/>
      <c r="O77" s="9"/>
      <c r="P77" s="9"/>
    </row>
    <row r="78" spans="1:16" x14ac:dyDescent="0.45">
      <c r="A78" s="4" t="s">
        <v>41</v>
      </c>
      <c r="B78" s="14">
        <v>2</v>
      </c>
      <c r="C78" s="14">
        <v>1</v>
      </c>
      <c r="D78" s="26"/>
      <c r="E78" s="15">
        <f t="shared" si="5"/>
        <v>0</v>
      </c>
      <c r="F78" s="15">
        <f t="shared" si="6"/>
        <v>0</v>
      </c>
      <c r="G78" s="9"/>
      <c r="H78" s="9"/>
      <c r="I78" s="9"/>
      <c r="J78" s="9"/>
      <c r="K78" s="9"/>
      <c r="L78" s="9"/>
      <c r="M78" s="9"/>
      <c r="N78" s="9"/>
      <c r="O78" s="9"/>
      <c r="P78" s="9"/>
    </row>
    <row r="79" spans="1:16" x14ac:dyDescent="0.45">
      <c r="A79" s="4" t="s">
        <v>8</v>
      </c>
      <c r="B79" s="14">
        <v>1</v>
      </c>
      <c r="C79" s="14">
        <v>1</v>
      </c>
      <c r="D79" s="26"/>
      <c r="E79" s="15">
        <f t="shared" si="5"/>
        <v>0</v>
      </c>
      <c r="F79" s="15">
        <f t="shared" si="6"/>
        <v>0</v>
      </c>
      <c r="G79" s="9"/>
      <c r="H79" s="9"/>
      <c r="I79" s="9"/>
      <c r="J79" s="9"/>
      <c r="K79" s="9"/>
      <c r="L79" s="9"/>
      <c r="M79" s="9"/>
      <c r="N79" s="9"/>
      <c r="O79" s="9"/>
      <c r="P79" s="9"/>
    </row>
    <row r="80" spans="1:16" ht="16.5" customHeight="1" x14ac:dyDescent="0.45">
      <c r="A80" s="4" t="s">
        <v>9</v>
      </c>
      <c r="B80" s="14">
        <v>2</v>
      </c>
      <c r="C80" s="14">
        <v>1</v>
      </c>
      <c r="D80" s="26"/>
      <c r="E80" s="15">
        <f t="shared" si="5"/>
        <v>0</v>
      </c>
      <c r="F80" s="15">
        <f t="shared" si="6"/>
        <v>0</v>
      </c>
      <c r="G80" s="9"/>
      <c r="H80" s="9"/>
      <c r="I80" s="9"/>
      <c r="J80" s="9"/>
      <c r="K80" s="9"/>
      <c r="L80" s="9"/>
      <c r="M80" s="9"/>
      <c r="N80" s="9"/>
      <c r="O80" s="9"/>
      <c r="P80" s="9"/>
    </row>
    <row r="81" spans="1:16" ht="15" customHeight="1" x14ac:dyDescent="0.45">
      <c r="A81" s="4" t="s">
        <v>39</v>
      </c>
      <c r="B81" s="14">
        <v>2</v>
      </c>
      <c r="C81" s="14">
        <v>1</v>
      </c>
      <c r="D81" s="26"/>
      <c r="E81" s="15">
        <f t="shared" si="5"/>
        <v>0</v>
      </c>
      <c r="F81" s="15">
        <f t="shared" si="6"/>
        <v>0</v>
      </c>
      <c r="G81" s="9"/>
      <c r="H81" s="9"/>
      <c r="I81" s="9"/>
      <c r="J81" s="9"/>
      <c r="K81" s="9"/>
      <c r="L81" s="9"/>
      <c r="M81" s="9"/>
      <c r="N81" s="9"/>
      <c r="O81" s="9"/>
      <c r="P81" s="9"/>
    </row>
    <row r="82" spans="1:16" ht="15" customHeight="1" x14ac:dyDescent="0.45">
      <c r="A82" s="4" t="s">
        <v>10</v>
      </c>
      <c r="B82" s="14">
        <v>2</v>
      </c>
      <c r="C82" s="14">
        <v>1</v>
      </c>
      <c r="D82" s="26"/>
      <c r="E82" s="15">
        <f t="shared" si="5"/>
        <v>0</v>
      </c>
      <c r="F82" s="15">
        <f t="shared" si="6"/>
        <v>0</v>
      </c>
      <c r="G82" s="9"/>
      <c r="H82" s="9"/>
      <c r="I82" s="9"/>
      <c r="J82" s="9"/>
      <c r="K82" s="9"/>
      <c r="L82" s="9"/>
      <c r="M82" s="9"/>
      <c r="N82" s="9"/>
      <c r="O82" s="9"/>
      <c r="P82" s="9"/>
    </row>
    <row r="83" spans="1:16" x14ac:dyDescent="0.45">
      <c r="A83" s="4" t="s">
        <v>11</v>
      </c>
      <c r="B83" s="14">
        <v>2</v>
      </c>
      <c r="C83" s="14">
        <v>1</v>
      </c>
      <c r="D83" s="26"/>
      <c r="E83" s="15">
        <f t="shared" si="5"/>
        <v>0</v>
      </c>
      <c r="F83" s="15">
        <f t="shared" si="6"/>
        <v>0</v>
      </c>
      <c r="G83" s="9"/>
      <c r="H83" s="9"/>
      <c r="I83" s="9"/>
      <c r="J83" s="9"/>
      <c r="K83" s="9"/>
      <c r="L83" s="9"/>
      <c r="M83" s="9"/>
      <c r="N83" s="9"/>
      <c r="O83" s="9"/>
      <c r="P83" s="9"/>
    </row>
    <row r="84" spans="1:16" x14ac:dyDescent="0.45">
      <c r="A84" s="4" t="s">
        <v>12</v>
      </c>
      <c r="B84" s="14">
        <v>1</v>
      </c>
      <c r="C84" s="14">
        <v>1</v>
      </c>
      <c r="D84" s="26"/>
      <c r="E84" s="15">
        <f t="shared" si="5"/>
        <v>0</v>
      </c>
      <c r="F84" s="15">
        <f t="shared" si="6"/>
        <v>0</v>
      </c>
      <c r="G84" s="9"/>
      <c r="H84" s="9"/>
      <c r="I84" s="9"/>
      <c r="J84" s="9"/>
      <c r="K84" s="9"/>
      <c r="L84" s="9"/>
      <c r="M84" s="9"/>
      <c r="N84" s="9"/>
      <c r="O84" s="9"/>
      <c r="P84" s="9"/>
    </row>
    <row r="85" spans="1:16" x14ac:dyDescent="0.45">
      <c r="A85" s="4" t="s">
        <v>13</v>
      </c>
      <c r="B85" s="14">
        <v>2</v>
      </c>
      <c r="C85" s="14">
        <v>1</v>
      </c>
      <c r="D85" s="26"/>
      <c r="E85" s="15">
        <f t="shared" si="5"/>
        <v>0</v>
      </c>
      <c r="F85" s="15">
        <f t="shared" si="6"/>
        <v>0</v>
      </c>
      <c r="G85" s="9"/>
      <c r="H85" s="9"/>
      <c r="I85" s="9"/>
      <c r="J85" s="9"/>
      <c r="K85" s="9"/>
      <c r="L85" s="9"/>
      <c r="M85" s="9"/>
      <c r="N85" s="9"/>
      <c r="O85" s="9"/>
      <c r="P85" s="9"/>
    </row>
    <row r="86" spans="1:16" x14ac:dyDescent="0.45">
      <c r="A86" s="4" t="s">
        <v>14</v>
      </c>
      <c r="B86" s="14">
        <v>2</v>
      </c>
      <c r="C86" s="14">
        <v>1</v>
      </c>
      <c r="D86" s="26"/>
      <c r="E86" s="15">
        <f t="shared" si="5"/>
        <v>0</v>
      </c>
      <c r="F86" s="15">
        <f t="shared" si="6"/>
        <v>0</v>
      </c>
      <c r="G86" s="9"/>
      <c r="H86" s="9"/>
      <c r="I86" s="9"/>
      <c r="J86" s="9"/>
      <c r="K86" s="9"/>
      <c r="L86" s="9"/>
      <c r="M86" s="9"/>
      <c r="N86" s="9"/>
      <c r="O86" s="9"/>
      <c r="P86" s="9"/>
    </row>
    <row r="87" spans="1:16" x14ac:dyDescent="0.45">
      <c r="A87" s="4" t="s">
        <v>15</v>
      </c>
      <c r="B87" s="14">
        <v>1</v>
      </c>
      <c r="C87" s="14">
        <v>1</v>
      </c>
      <c r="D87" s="26"/>
      <c r="E87" s="15">
        <f t="shared" si="5"/>
        <v>0</v>
      </c>
      <c r="F87" s="15">
        <f t="shared" si="6"/>
        <v>0</v>
      </c>
      <c r="G87" s="9"/>
      <c r="H87" s="9"/>
      <c r="I87" s="9"/>
      <c r="J87" s="9"/>
      <c r="K87" s="9"/>
      <c r="L87" s="9"/>
      <c r="M87" s="9"/>
      <c r="N87" s="9"/>
      <c r="O87" s="9"/>
      <c r="P87" s="9"/>
    </row>
    <row r="88" spans="1:16" x14ac:dyDescent="0.45">
      <c r="A88" s="4" t="s">
        <v>16</v>
      </c>
      <c r="B88" s="14">
        <v>1</v>
      </c>
      <c r="C88" s="14">
        <v>1</v>
      </c>
      <c r="D88" s="26"/>
      <c r="E88" s="15">
        <f t="shared" si="5"/>
        <v>0</v>
      </c>
      <c r="F88" s="15">
        <f t="shared" si="6"/>
        <v>0</v>
      </c>
      <c r="G88" s="9"/>
      <c r="H88" s="9"/>
      <c r="I88" s="9"/>
      <c r="J88" s="9"/>
      <c r="K88" s="9"/>
      <c r="L88" s="9"/>
      <c r="M88" s="9"/>
      <c r="N88" s="9"/>
      <c r="O88" s="9"/>
      <c r="P88" s="9"/>
    </row>
    <row r="89" spans="1:16" x14ac:dyDescent="0.45">
      <c r="A89" s="4" t="s">
        <v>88</v>
      </c>
      <c r="B89" s="14">
        <v>2</v>
      </c>
      <c r="C89" s="14">
        <v>1</v>
      </c>
      <c r="D89" s="26"/>
      <c r="E89" s="15">
        <f t="shared" si="5"/>
        <v>0</v>
      </c>
      <c r="F89" s="15">
        <f t="shared" si="6"/>
        <v>0</v>
      </c>
      <c r="G89" s="9"/>
      <c r="H89" s="9"/>
      <c r="I89" s="9"/>
      <c r="J89" s="9"/>
      <c r="K89" s="9"/>
      <c r="L89" s="9"/>
      <c r="M89" s="9"/>
      <c r="N89" s="9"/>
      <c r="O89" s="9"/>
      <c r="P89" s="9"/>
    </row>
    <row r="90" spans="1:16" x14ac:dyDescent="0.45">
      <c r="A90" s="4" t="s">
        <v>17</v>
      </c>
      <c r="B90" s="14">
        <v>1</v>
      </c>
      <c r="C90" s="14">
        <v>2</v>
      </c>
      <c r="D90" s="26"/>
      <c r="E90" s="15">
        <f t="shared" si="5"/>
        <v>0</v>
      </c>
      <c r="F90" s="15">
        <f t="shared" si="6"/>
        <v>0</v>
      </c>
      <c r="G90" s="9"/>
      <c r="H90" s="9"/>
      <c r="I90" s="9"/>
      <c r="J90" s="9"/>
      <c r="K90" s="9"/>
      <c r="L90" s="9"/>
      <c r="M90" s="9"/>
      <c r="N90" s="9"/>
      <c r="O90" s="9"/>
      <c r="P90" s="9"/>
    </row>
    <row r="91" spans="1:16" x14ac:dyDescent="0.45">
      <c r="A91" s="4" t="s">
        <v>18</v>
      </c>
      <c r="B91" s="14">
        <v>2</v>
      </c>
      <c r="C91" s="14">
        <v>1</v>
      </c>
      <c r="D91" s="26"/>
      <c r="E91" s="15">
        <f t="shared" si="5"/>
        <v>0</v>
      </c>
      <c r="F91" s="15">
        <f t="shared" si="6"/>
        <v>0</v>
      </c>
      <c r="G91" s="9"/>
      <c r="H91" s="9"/>
      <c r="I91" s="9"/>
      <c r="J91" s="9"/>
      <c r="K91" s="9"/>
      <c r="L91" s="9"/>
      <c r="M91" s="9"/>
      <c r="N91" s="9"/>
      <c r="O91" s="9"/>
      <c r="P91" s="9"/>
    </row>
    <row r="92" spans="1:16" x14ac:dyDescent="0.45">
      <c r="A92" s="4" t="s">
        <v>19</v>
      </c>
      <c r="B92" s="14">
        <v>2</v>
      </c>
      <c r="C92" s="14">
        <v>1</v>
      </c>
      <c r="D92" s="26"/>
      <c r="E92" s="15">
        <f t="shared" si="5"/>
        <v>0</v>
      </c>
      <c r="F92" s="15">
        <f t="shared" si="6"/>
        <v>0</v>
      </c>
      <c r="G92" s="9"/>
      <c r="H92" s="9"/>
      <c r="I92" s="9"/>
      <c r="J92" s="9"/>
      <c r="K92" s="9"/>
      <c r="L92" s="9"/>
      <c r="M92" s="9"/>
      <c r="N92" s="9"/>
      <c r="O92" s="9"/>
      <c r="P92" s="9"/>
    </row>
    <row r="93" spans="1:16" x14ac:dyDescent="0.45">
      <c r="A93" s="4" t="s">
        <v>20</v>
      </c>
      <c r="B93" s="14">
        <v>2</v>
      </c>
      <c r="C93" s="14">
        <v>1</v>
      </c>
      <c r="D93" s="26"/>
      <c r="E93" s="15">
        <f t="shared" si="5"/>
        <v>0</v>
      </c>
      <c r="F93" s="15">
        <f t="shared" si="6"/>
        <v>0</v>
      </c>
      <c r="G93" s="9"/>
      <c r="H93" s="9"/>
      <c r="I93" s="9"/>
      <c r="J93" s="9"/>
      <c r="K93" s="9"/>
      <c r="L93" s="9"/>
      <c r="M93" s="9"/>
      <c r="N93" s="9"/>
      <c r="O93" s="9"/>
      <c r="P93" s="9"/>
    </row>
    <row r="94" spans="1:16" x14ac:dyDescent="0.45">
      <c r="A94" s="4" t="s">
        <v>21</v>
      </c>
      <c r="B94" s="14">
        <v>2</v>
      </c>
      <c r="C94" s="14">
        <v>1</v>
      </c>
      <c r="D94" s="26"/>
      <c r="E94" s="15">
        <f t="shared" si="5"/>
        <v>0</v>
      </c>
      <c r="F94" s="15">
        <f t="shared" si="6"/>
        <v>0</v>
      </c>
      <c r="G94" s="9"/>
      <c r="H94" s="9"/>
      <c r="I94" s="9"/>
      <c r="J94" s="9"/>
      <c r="K94" s="9"/>
      <c r="L94" s="9"/>
      <c r="M94" s="9"/>
      <c r="N94" s="9"/>
      <c r="O94" s="9"/>
      <c r="P94" s="9"/>
    </row>
    <row r="95" spans="1:16" x14ac:dyDescent="0.45">
      <c r="A95" s="4" t="s">
        <v>22</v>
      </c>
      <c r="B95" s="14">
        <v>2</v>
      </c>
      <c r="C95" s="14">
        <v>1</v>
      </c>
      <c r="D95" s="26"/>
      <c r="E95" s="15">
        <f t="shared" si="5"/>
        <v>0</v>
      </c>
      <c r="F95" s="15">
        <f t="shared" si="6"/>
        <v>0</v>
      </c>
      <c r="G95" s="9"/>
      <c r="H95" s="9"/>
      <c r="I95" s="9"/>
      <c r="J95" s="9"/>
      <c r="K95" s="9"/>
      <c r="L95" s="9"/>
      <c r="M95" s="9"/>
      <c r="N95" s="9"/>
      <c r="O95" s="9"/>
      <c r="P95" s="9"/>
    </row>
    <row r="96" spans="1:16" x14ac:dyDescent="0.45">
      <c r="A96" s="4" t="s">
        <v>23</v>
      </c>
      <c r="B96" s="14">
        <v>2</v>
      </c>
      <c r="C96" s="14">
        <v>2</v>
      </c>
      <c r="D96" s="26"/>
      <c r="E96" s="15">
        <f t="shared" si="5"/>
        <v>0</v>
      </c>
      <c r="F96" s="15">
        <f t="shared" si="6"/>
        <v>0</v>
      </c>
      <c r="G96" s="9"/>
      <c r="H96" s="9"/>
      <c r="I96" s="9"/>
      <c r="J96" s="9"/>
      <c r="K96" s="9"/>
      <c r="L96" s="9"/>
      <c r="M96" s="9"/>
      <c r="N96" s="9"/>
      <c r="O96" s="9"/>
      <c r="P96" s="9"/>
    </row>
    <row r="97" spans="1:16" x14ac:dyDescent="0.45">
      <c r="A97" s="4" t="s">
        <v>24</v>
      </c>
      <c r="B97" s="14">
        <v>1</v>
      </c>
      <c r="C97" s="14">
        <v>2</v>
      </c>
      <c r="D97" s="26"/>
      <c r="E97" s="15">
        <f t="shared" si="5"/>
        <v>0</v>
      </c>
      <c r="F97" s="15">
        <f t="shared" si="6"/>
        <v>0</v>
      </c>
      <c r="G97" s="9"/>
      <c r="H97" s="9"/>
      <c r="I97" s="9"/>
      <c r="J97" s="9"/>
      <c r="K97" s="9"/>
      <c r="L97" s="9"/>
      <c r="M97" s="9"/>
      <c r="N97" s="9"/>
      <c r="O97" s="9"/>
      <c r="P97" s="9"/>
    </row>
    <row r="98" spans="1:16" x14ac:dyDescent="0.45">
      <c r="A98" s="4" t="s">
        <v>25</v>
      </c>
      <c r="B98" s="14">
        <v>2</v>
      </c>
      <c r="C98" s="14">
        <v>2</v>
      </c>
      <c r="D98" s="26"/>
      <c r="E98" s="15">
        <f t="shared" si="5"/>
        <v>0</v>
      </c>
      <c r="F98" s="15">
        <f t="shared" si="6"/>
        <v>0</v>
      </c>
      <c r="G98" s="9"/>
      <c r="H98" s="9"/>
      <c r="I98" s="9"/>
      <c r="J98" s="9"/>
      <c r="K98" s="9"/>
      <c r="L98" s="9"/>
      <c r="M98" s="9"/>
      <c r="N98" s="9"/>
      <c r="O98" s="9"/>
      <c r="P98" s="9"/>
    </row>
    <row r="99" spans="1:16" x14ac:dyDescent="0.45">
      <c r="A99" s="4" t="s">
        <v>26</v>
      </c>
      <c r="B99" s="14">
        <v>2</v>
      </c>
      <c r="C99" s="14">
        <v>2</v>
      </c>
      <c r="D99" s="26"/>
      <c r="E99" s="15">
        <f t="shared" si="5"/>
        <v>0</v>
      </c>
      <c r="F99" s="15">
        <f t="shared" si="6"/>
        <v>0</v>
      </c>
      <c r="G99" s="9"/>
      <c r="H99" s="9"/>
      <c r="I99" s="9"/>
      <c r="J99" s="9"/>
      <c r="K99" s="9"/>
      <c r="L99" s="9"/>
      <c r="M99" s="9"/>
      <c r="N99" s="9"/>
      <c r="O99" s="9"/>
      <c r="P99" s="9"/>
    </row>
    <row r="100" spans="1:16" x14ac:dyDescent="0.45">
      <c r="A100" s="4" t="s">
        <v>43</v>
      </c>
      <c r="B100" s="14">
        <v>5</v>
      </c>
      <c r="C100" s="14">
        <v>5</v>
      </c>
      <c r="D100" s="26"/>
      <c r="E100" s="15">
        <f t="shared" si="5"/>
        <v>0</v>
      </c>
      <c r="F100" s="15">
        <f t="shared" si="6"/>
        <v>0</v>
      </c>
      <c r="G100" s="9"/>
      <c r="H100" s="9"/>
      <c r="I100" s="9"/>
      <c r="J100" s="9"/>
      <c r="K100" s="9"/>
      <c r="L100" s="9"/>
      <c r="M100" s="9"/>
      <c r="N100" s="9"/>
      <c r="O100" s="9"/>
      <c r="P100" s="9"/>
    </row>
    <row r="101" spans="1:16" x14ac:dyDescent="0.45">
      <c r="A101" s="4" t="s">
        <v>92</v>
      </c>
      <c r="B101" s="14">
        <v>0</v>
      </c>
      <c r="C101" s="14">
        <v>40</v>
      </c>
      <c r="D101" s="26"/>
      <c r="E101" s="15">
        <f t="shared" si="5"/>
        <v>0</v>
      </c>
      <c r="F101" s="15">
        <f t="shared" si="6"/>
        <v>0</v>
      </c>
      <c r="G101" s="9"/>
      <c r="H101" s="9"/>
      <c r="I101" s="9"/>
      <c r="J101" s="9"/>
      <c r="K101" s="9"/>
      <c r="L101" s="9"/>
      <c r="M101" s="9"/>
      <c r="N101" s="9"/>
      <c r="O101" s="9"/>
      <c r="P101" s="9"/>
    </row>
    <row r="102" spans="1:16" x14ac:dyDescent="0.45">
      <c r="A102" s="4" t="s">
        <v>61</v>
      </c>
      <c r="B102" s="14">
        <v>2</v>
      </c>
      <c r="C102" s="14">
        <v>3</v>
      </c>
      <c r="D102" s="26"/>
      <c r="E102" s="15">
        <f t="shared" si="5"/>
        <v>0</v>
      </c>
      <c r="F102" s="15">
        <f t="shared" si="6"/>
        <v>0</v>
      </c>
      <c r="G102" s="9"/>
      <c r="H102" s="9"/>
      <c r="I102" s="9"/>
      <c r="J102" s="9"/>
      <c r="K102" s="9"/>
      <c r="L102" s="9"/>
      <c r="M102" s="9"/>
      <c r="N102" s="9"/>
      <c r="O102" s="9"/>
      <c r="P102" s="9"/>
    </row>
    <row r="103" spans="1:16" x14ac:dyDescent="0.45">
      <c r="A103" s="28" t="s">
        <v>51</v>
      </c>
      <c r="B103" s="17"/>
      <c r="C103" s="17"/>
      <c r="D103" s="18"/>
      <c r="E103" s="27">
        <f>SUM(E66:E102)</f>
        <v>0</v>
      </c>
      <c r="F103" s="27">
        <f>SUM(F66:F102)</f>
        <v>0</v>
      </c>
      <c r="G103" s="9"/>
      <c r="H103" s="9"/>
      <c r="I103" s="9"/>
      <c r="J103" s="9"/>
      <c r="K103" s="9"/>
      <c r="L103" s="9"/>
      <c r="M103" s="9"/>
      <c r="N103" s="9"/>
      <c r="O103" s="9"/>
      <c r="P103" s="9"/>
    </row>
    <row r="104" spans="1:16" x14ac:dyDescent="0.4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</row>
    <row r="105" spans="1:16" x14ac:dyDescent="0.4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</row>
    <row r="106" spans="1:16" x14ac:dyDescent="0.45">
      <c r="A106" s="20" t="s">
        <v>62</v>
      </c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</row>
    <row r="107" spans="1:16" x14ac:dyDescent="0.45">
      <c r="B107" s="2" t="s">
        <v>63</v>
      </c>
      <c r="C107" s="2" t="s">
        <v>64</v>
      </c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</row>
    <row r="108" spans="1:16" x14ac:dyDescent="0.45">
      <c r="A108" s="5" t="s">
        <v>31</v>
      </c>
      <c r="B108" s="12">
        <f>E27</f>
        <v>0</v>
      </c>
      <c r="C108" s="12">
        <f>F27</f>
        <v>0</v>
      </c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</row>
    <row r="109" spans="1:16" x14ac:dyDescent="0.45">
      <c r="A109" s="6" t="s">
        <v>32</v>
      </c>
      <c r="B109" s="15">
        <f>E42</f>
        <v>0</v>
      </c>
      <c r="C109" s="15">
        <f>F42</f>
        <v>0</v>
      </c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</row>
    <row r="110" spans="1:16" x14ac:dyDescent="0.45">
      <c r="A110" s="6" t="s">
        <v>52</v>
      </c>
      <c r="B110" s="15">
        <f>E55</f>
        <v>0</v>
      </c>
      <c r="C110" s="15">
        <f>F55</f>
        <v>0</v>
      </c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</row>
    <row r="111" spans="1:16" x14ac:dyDescent="0.45">
      <c r="A111" s="6" t="s">
        <v>33</v>
      </c>
      <c r="B111" s="15">
        <f>E103</f>
        <v>0</v>
      </c>
      <c r="C111" s="15">
        <f>F103</f>
        <v>0</v>
      </c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</row>
    <row r="112" spans="1:16" x14ac:dyDescent="0.45">
      <c r="A112" s="23" t="s">
        <v>30</v>
      </c>
      <c r="B112" s="27">
        <f>SUM(B108:B111)</f>
        <v>0</v>
      </c>
      <c r="C112" s="27">
        <f>SUM(C108:C111)</f>
        <v>0</v>
      </c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</row>
    <row r="113" spans="1:16" x14ac:dyDescent="0.4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</row>
    <row r="114" spans="1:16" x14ac:dyDescent="0.4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</row>
    <row r="115" spans="1:16" x14ac:dyDescent="0.4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</row>
    <row r="116" spans="1:16" x14ac:dyDescent="0.4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</row>
    <row r="117" spans="1:16" x14ac:dyDescent="0.4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</row>
    <row r="118" spans="1:16" x14ac:dyDescent="0.4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</row>
    <row r="119" spans="1:16" x14ac:dyDescent="0.4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</row>
    <row r="120" spans="1:16" x14ac:dyDescent="0.4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</row>
    <row r="121" spans="1:16" x14ac:dyDescent="0.4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</row>
    <row r="122" spans="1:16" x14ac:dyDescent="0.4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</row>
    <row r="123" spans="1:16" x14ac:dyDescent="0.4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</row>
    <row r="124" spans="1:16" x14ac:dyDescent="0.4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</row>
    <row r="125" spans="1:16" x14ac:dyDescent="0.4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</row>
    <row r="126" spans="1:16" x14ac:dyDescent="0.4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</row>
    <row r="127" spans="1:16" x14ac:dyDescent="0.4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</row>
    <row r="128" spans="1:16" x14ac:dyDescent="0.4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</row>
    <row r="129" spans="1:16" x14ac:dyDescent="0.4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</row>
    <row r="130" spans="1:16" x14ac:dyDescent="0.4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</row>
    <row r="131" spans="1:16" x14ac:dyDescent="0.4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</row>
    <row r="132" spans="1:16" x14ac:dyDescent="0.4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</row>
    <row r="133" spans="1:16" x14ac:dyDescent="0.4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</row>
    <row r="134" spans="1:16" x14ac:dyDescent="0.4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</row>
    <row r="135" spans="1:16" x14ac:dyDescent="0.4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</row>
    <row r="136" spans="1:16" x14ac:dyDescent="0.4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</row>
    <row r="137" spans="1:16" x14ac:dyDescent="0.4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</row>
    <row r="138" spans="1:16" x14ac:dyDescent="0.4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</row>
    <row r="139" spans="1:16" x14ac:dyDescent="0.4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</row>
    <row r="140" spans="1:16" x14ac:dyDescent="0.4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</row>
    <row r="141" spans="1:16" x14ac:dyDescent="0.4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</row>
    <row r="142" spans="1:16" x14ac:dyDescent="0.4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</row>
    <row r="143" spans="1:16" x14ac:dyDescent="0.4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</row>
    <row r="144" spans="1:16" x14ac:dyDescent="0.4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</row>
    <row r="145" spans="1:16" x14ac:dyDescent="0.4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</row>
    <row r="146" spans="1:16" x14ac:dyDescent="0.4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</row>
    <row r="147" spans="1:16" x14ac:dyDescent="0.4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</row>
    <row r="148" spans="1:16" x14ac:dyDescent="0.4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</row>
    <row r="149" spans="1:16" x14ac:dyDescent="0.4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</row>
    <row r="150" spans="1:16" x14ac:dyDescent="0.4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</row>
    <row r="151" spans="1:16" x14ac:dyDescent="0.4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</row>
    <row r="152" spans="1:16" x14ac:dyDescent="0.4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</row>
    <row r="153" spans="1:16" x14ac:dyDescent="0.4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</row>
    <row r="154" spans="1:16" x14ac:dyDescent="0.4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</row>
    <row r="155" spans="1:16" x14ac:dyDescent="0.4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</row>
    <row r="156" spans="1:16" x14ac:dyDescent="0.4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</row>
    <row r="157" spans="1:16" x14ac:dyDescent="0.4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</row>
    <row r="158" spans="1:16" x14ac:dyDescent="0.4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</row>
    <row r="159" spans="1:16" x14ac:dyDescent="0.4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</row>
    <row r="160" spans="1:16" x14ac:dyDescent="0.4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</row>
    <row r="161" spans="1:16" x14ac:dyDescent="0.4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</row>
    <row r="162" spans="1:16" x14ac:dyDescent="0.4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</row>
    <row r="163" spans="1:16" x14ac:dyDescent="0.4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</row>
    <row r="164" spans="1:16" x14ac:dyDescent="0.4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</row>
    <row r="165" spans="1:16" x14ac:dyDescent="0.4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</row>
    <row r="166" spans="1:16" x14ac:dyDescent="0.4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</row>
    <row r="167" spans="1:16" x14ac:dyDescent="0.4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</row>
    <row r="168" spans="1:16" x14ac:dyDescent="0.4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</row>
    <row r="169" spans="1:16" x14ac:dyDescent="0.4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</row>
    <row r="170" spans="1:16" x14ac:dyDescent="0.4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</row>
    <row r="171" spans="1:16" x14ac:dyDescent="0.4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</row>
    <row r="172" spans="1:16" x14ac:dyDescent="0.4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</row>
    <row r="173" spans="1:16" x14ac:dyDescent="0.4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</row>
    <row r="174" spans="1:16" x14ac:dyDescent="0.4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</row>
    <row r="175" spans="1:16" x14ac:dyDescent="0.4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</row>
    <row r="176" spans="1:16" x14ac:dyDescent="0.4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</row>
    <row r="177" spans="1:16" x14ac:dyDescent="0.4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</row>
    <row r="178" spans="1:16" x14ac:dyDescent="0.4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</row>
    <row r="179" spans="1:16" x14ac:dyDescent="0.4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</row>
    <row r="180" spans="1:16" x14ac:dyDescent="0.4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</row>
    <row r="181" spans="1:16" x14ac:dyDescent="0.4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</row>
    <row r="182" spans="1:16" x14ac:dyDescent="0.4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</row>
    <row r="183" spans="1:16" x14ac:dyDescent="0.4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</row>
    <row r="184" spans="1:16" x14ac:dyDescent="0.4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</row>
    <row r="185" spans="1:16" x14ac:dyDescent="0.4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</row>
    <row r="186" spans="1:16" x14ac:dyDescent="0.4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</row>
    <row r="187" spans="1:16" x14ac:dyDescent="0.4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</row>
    <row r="188" spans="1:16" x14ac:dyDescent="0.4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</row>
    <row r="189" spans="1:16" x14ac:dyDescent="0.4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</row>
    <row r="190" spans="1:16" x14ac:dyDescent="0.4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</row>
    <row r="191" spans="1:16" x14ac:dyDescent="0.4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</row>
    <row r="192" spans="1:16" x14ac:dyDescent="0.4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</row>
    <row r="193" spans="1:16" x14ac:dyDescent="0.4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</row>
    <row r="194" spans="1:16" x14ac:dyDescent="0.4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</row>
    <row r="195" spans="1:16" x14ac:dyDescent="0.4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</row>
    <row r="196" spans="1:16" x14ac:dyDescent="0.4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</row>
    <row r="197" spans="1:16" x14ac:dyDescent="0.4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</row>
    <row r="198" spans="1:16" x14ac:dyDescent="0.4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</row>
    <row r="199" spans="1:16" x14ac:dyDescent="0.4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</row>
    <row r="200" spans="1:16" x14ac:dyDescent="0.4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</row>
    <row r="201" spans="1:16" x14ac:dyDescent="0.4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</row>
    <row r="202" spans="1:16" x14ac:dyDescent="0.4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</row>
    <row r="203" spans="1:16" x14ac:dyDescent="0.4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</row>
    <row r="204" spans="1:16" x14ac:dyDescent="0.4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</row>
    <row r="205" spans="1:16" x14ac:dyDescent="0.4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</row>
    <row r="206" spans="1:16" x14ac:dyDescent="0.4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</row>
    <row r="207" spans="1:16" x14ac:dyDescent="0.4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</row>
    <row r="208" spans="1:16" x14ac:dyDescent="0.4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</row>
    <row r="209" spans="1:16" x14ac:dyDescent="0.4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</row>
    <row r="210" spans="1:16" x14ac:dyDescent="0.4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</row>
    <row r="211" spans="1:16" x14ac:dyDescent="0.4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</row>
    <row r="212" spans="1:16" x14ac:dyDescent="0.4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</row>
    <row r="213" spans="1:16" x14ac:dyDescent="0.4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</row>
    <row r="214" spans="1:16" x14ac:dyDescent="0.4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</row>
    <row r="215" spans="1:16" x14ac:dyDescent="0.4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</row>
    <row r="216" spans="1:16" x14ac:dyDescent="0.4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</row>
    <row r="217" spans="1:16" x14ac:dyDescent="0.4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</row>
    <row r="218" spans="1:16" x14ac:dyDescent="0.4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</row>
    <row r="219" spans="1:16" x14ac:dyDescent="0.4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</row>
    <row r="220" spans="1:16" x14ac:dyDescent="0.4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</row>
    <row r="221" spans="1:16" x14ac:dyDescent="0.4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</row>
    <row r="222" spans="1:16" x14ac:dyDescent="0.4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</row>
    <row r="223" spans="1:16" x14ac:dyDescent="0.4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</row>
    <row r="224" spans="1:16" x14ac:dyDescent="0.4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</row>
    <row r="225" spans="1:16" x14ac:dyDescent="0.4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</row>
    <row r="226" spans="1:16" x14ac:dyDescent="0.4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</row>
    <row r="227" spans="1:16" x14ac:dyDescent="0.4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</row>
    <row r="228" spans="1:16" x14ac:dyDescent="0.4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</row>
    <row r="229" spans="1:16" x14ac:dyDescent="0.4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</row>
    <row r="230" spans="1:16" x14ac:dyDescent="0.4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</row>
    <row r="231" spans="1:16" x14ac:dyDescent="0.4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</row>
    <row r="232" spans="1:16" x14ac:dyDescent="0.4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</row>
    <row r="233" spans="1:16" x14ac:dyDescent="0.4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</row>
    <row r="234" spans="1:16" x14ac:dyDescent="0.4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</row>
    <row r="235" spans="1:16" x14ac:dyDescent="0.4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</row>
    <row r="236" spans="1:16" x14ac:dyDescent="0.4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</row>
    <row r="237" spans="1:16" x14ac:dyDescent="0.4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</row>
    <row r="238" spans="1:16" x14ac:dyDescent="0.4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</row>
    <row r="239" spans="1:16" x14ac:dyDescent="0.4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</row>
    <row r="240" spans="1:16" x14ac:dyDescent="0.4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</row>
    <row r="241" spans="1:16" x14ac:dyDescent="0.4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</row>
    <row r="242" spans="1:16" x14ac:dyDescent="0.4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</row>
    <row r="243" spans="1:16" x14ac:dyDescent="0.4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</row>
    <row r="244" spans="1:16" x14ac:dyDescent="0.4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</row>
    <row r="245" spans="1:16" x14ac:dyDescent="0.4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</row>
    <row r="246" spans="1:16" x14ac:dyDescent="0.4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</row>
    <row r="247" spans="1:16" x14ac:dyDescent="0.4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</row>
    <row r="248" spans="1:16" x14ac:dyDescent="0.4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</row>
    <row r="249" spans="1:16" x14ac:dyDescent="0.4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</row>
    <row r="250" spans="1:16" x14ac:dyDescent="0.4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</row>
    <row r="251" spans="1:16" x14ac:dyDescent="0.4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</row>
    <row r="252" spans="1:16" x14ac:dyDescent="0.4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</row>
    <row r="253" spans="1:16" x14ac:dyDescent="0.4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</row>
    <row r="254" spans="1:16" x14ac:dyDescent="0.4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</row>
    <row r="255" spans="1:16" x14ac:dyDescent="0.4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</row>
    <row r="256" spans="1:16" x14ac:dyDescent="0.4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</row>
    <row r="257" spans="1:16" x14ac:dyDescent="0.4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</row>
    <row r="258" spans="1:16" x14ac:dyDescent="0.4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</row>
    <row r="259" spans="1:16" x14ac:dyDescent="0.4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</row>
    <row r="260" spans="1:16" x14ac:dyDescent="0.4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</row>
    <row r="261" spans="1:16" x14ac:dyDescent="0.4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</row>
    <row r="262" spans="1:16" x14ac:dyDescent="0.4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</row>
    <row r="263" spans="1:16" x14ac:dyDescent="0.4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</row>
    <row r="264" spans="1:16" x14ac:dyDescent="0.4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</row>
    <row r="265" spans="1:16" x14ac:dyDescent="0.4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</row>
    <row r="266" spans="1:16" x14ac:dyDescent="0.4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</row>
    <row r="267" spans="1:16" x14ac:dyDescent="0.4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</row>
    <row r="268" spans="1:16" x14ac:dyDescent="0.4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</row>
    <row r="269" spans="1:16" x14ac:dyDescent="0.4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</row>
    <row r="270" spans="1:16" x14ac:dyDescent="0.4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</row>
    <row r="271" spans="1:16" x14ac:dyDescent="0.4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</row>
    <row r="272" spans="1:16" x14ac:dyDescent="0.4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</row>
    <row r="273" spans="1:16" x14ac:dyDescent="0.4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</row>
    <row r="274" spans="1:16" x14ac:dyDescent="0.4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</row>
    <row r="275" spans="1:16" x14ac:dyDescent="0.4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</row>
    <row r="276" spans="1:16" x14ac:dyDescent="0.4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</row>
    <row r="277" spans="1:16" x14ac:dyDescent="0.4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</row>
    <row r="278" spans="1:16" x14ac:dyDescent="0.4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</row>
    <row r="279" spans="1:16" x14ac:dyDescent="0.4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</row>
    <row r="280" spans="1:16" x14ac:dyDescent="0.4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</row>
    <row r="281" spans="1:16" x14ac:dyDescent="0.4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</row>
    <row r="282" spans="1:16" x14ac:dyDescent="0.4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</row>
    <row r="283" spans="1:16" x14ac:dyDescent="0.4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</row>
    <row r="284" spans="1:16" x14ac:dyDescent="0.4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</row>
    <row r="285" spans="1:16" x14ac:dyDescent="0.4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</row>
  </sheetData>
  <pageMargins left="0.70866141732283472" right="0.70866141732283472" top="0.74803149606299213" bottom="0.74803149606299213" header="0.31496062992125984" footer="0.31496062992125984"/>
  <pageSetup paperSize="9" scale="85" orientation="landscape" r:id="rId1"/>
  <rowBreaks count="2" manualBreakCount="2">
    <brk id="44" max="5" man="1"/>
    <brk id="77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duuren</dc:creator>
  <cp:lastModifiedBy>Tijn Oostewaal</cp:lastModifiedBy>
  <cp:lastPrinted>2016-01-13T14:47:31Z</cp:lastPrinted>
  <dcterms:created xsi:type="dcterms:W3CDTF">2016-01-13T13:42:09Z</dcterms:created>
  <dcterms:modified xsi:type="dcterms:W3CDTF">2022-09-27T13:44:22Z</dcterms:modified>
</cp:coreProperties>
</file>