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Groot keukenonderhoud/Beschrijvend document/Bijlagen/"/>
    </mc:Choice>
  </mc:AlternateContent>
  <xr:revisionPtr revIDLastSave="584" documentId="8_{74404AB4-7D92-4F2D-AB86-9EED2BAAF3BA}" xr6:coauthVersionLast="47" xr6:coauthVersionMax="47" xr10:uidLastSave="{F185EDF4-83C1-440A-947E-8C04ED10359B}"/>
  <bookViews>
    <workbookView xWindow="-25320" yWindow="285" windowWidth="25440" windowHeight="15390" activeTab="1" xr2:uid="{00000000-000D-0000-FFFF-FFFF00000000}"/>
  </bookViews>
  <sheets>
    <sheet name="Samenvatting" sheetId="14" r:id="rId1"/>
    <sheet name="Berekening" sheetId="11" r:id="rId2"/>
    <sheet name="Blad1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4" l="1"/>
  <c r="D19" i="14"/>
  <c r="D18" i="14"/>
  <c r="D17" i="14"/>
  <c r="D15" i="14"/>
  <c r="D14" i="14"/>
  <c r="C19" i="14"/>
  <c r="C18" i="14"/>
  <c r="B19" i="14"/>
  <c r="B18" i="14"/>
  <c r="B17" i="14"/>
  <c r="B15" i="14"/>
  <c r="B14" i="14"/>
  <c r="C17" i="14"/>
  <c r="C16" i="14"/>
  <c r="C15" i="14"/>
  <c r="C14" i="14"/>
  <c r="B16" i="14"/>
  <c r="B6" i="14"/>
  <c r="C11" i="14"/>
  <c r="D11" i="14" s="1"/>
  <c r="C10" i="14"/>
  <c r="D10" i="14" s="1"/>
  <c r="B10" i="14"/>
  <c r="B9" i="14"/>
  <c r="C8" i="14"/>
  <c r="B8" i="14"/>
  <c r="C7" i="14"/>
  <c r="B7" i="14"/>
  <c r="H67" i="11"/>
  <c r="H57" i="11"/>
  <c r="H37" i="11"/>
  <c r="H27" i="11"/>
  <c r="H17" i="11"/>
  <c r="C18" i="11"/>
  <c r="C19" i="11" s="1"/>
  <c r="C6" i="14" l="1"/>
  <c r="D6" i="14"/>
  <c r="D8" i="14"/>
  <c r="D7" i="14"/>
  <c r="C68" i="11" l="1"/>
  <c r="C69" i="11" s="1"/>
  <c r="C58" i="11"/>
  <c r="C59" i="11" s="1"/>
  <c r="C48" i="11"/>
  <c r="C38" i="11"/>
  <c r="C39" i="11" s="1"/>
  <c r="C28" i="11"/>
  <c r="C29" i="11" s="1"/>
  <c r="C49" i="11" l="1"/>
  <c r="C9" i="14"/>
  <c r="D9" i="14" s="1"/>
</calcChain>
</file>

<file path=xl/sharedStrings.xml><?xml version="1.0" encoding="utf-8"?>
<sst xmlns="http://schemas.openxmlformats.org/spreadsheetml/2006/main" count="146" uniqueCount="94">
  <si>
    <t>BIJLAGE berekening KPI's en KSF's</t>
  </si>
  <si>
    <t>Samenvatting</t>
  </si>
  <si>
    <t>KPI</t>
  </si>
  <si>
    <t>Grenswaarde</t>
  </si>
  <si>
    <t>Berekend percentage</t>
  </si>
  <si>
    <t>Verschil</t>
  </si>
  <si>
    <t>Behaald?</t>
  </si>
  <si>
    <t>KPI 1</t>
  </si>
  <si>
    <t>KPI 2</t>
  </si>
  <si>
    <t>KPI 3</t>
  </si>
  <si>
    <t>KPI 4</t>
  </si>
  <si>
    <t>KPI 5</t>
  </si>
  <si>
    <t>KPI 6</t>
  </si>
  <si>
    <t>KSF</t>
  </si>
  <si>
    <t>Aantal niet gehaald</t>
  </si>
  <si>
    <t>Beoordeling</t>
  </si>
  <si>
    <t>KSF 1</t>
  </si>
  <si>
    <t>KSF 2</t>
  </si>
  <si>
    <t>KSF 3</t>
  </si>
  <si>
    <t>KSF 4</t>
  </si>
  <si>
    <t>KSF 5</t>
  </si>
  <si>
    <t>KSF 6</t>
  </si>
  <si>
    <t>Berekening KPI's</t>
  </si>
  <si>
    <t>Berekening KSF's</t>
  </si>
  <si>
    <r>
      <t xml:space="preserve">     </t>
    </r>
    <r>
      <rPr>
        <u/>
        <sz val="10"/>
        <rFont val="Calibri"/>
        <family val="2"/>
        <scheme val="minor"/>
      </rPr>
      <t xml:space="preserve"> werkelijke waarde</t>
    </r>
  </si>
  <si>
    <t>Voor de beoordeling van de KSF's wordt verwezen naar paragraaf 4.3.2. van BIJLAGE Programma van Eisen.</t>
  </si>
  <si>
    <t>- P2 t/m P4</t>
  </si>
  <si>
    <t>x (      totaal waarde    ) = ….%</t>
  </si>
  <si>
    <t>- P5 &amp; P6</t>
  </si>
  <si>
    <t>x (       grenswaarde     ) = ….%</t>
  </si>
  <si>
    <t>KPI 1: Conditie prestatie:</t>
  </si>
  <si>
    <t>KSF 1: Documentatie onderhoudsrapportages en keuringen:</t>
  </si>
  <si>
    <t xml:space="preserve">Grenswaarde (max): </t>
  </si>
  <si>
    <t>van de installaties uit de steekproef voldoet aan conditie</t>
  </si>
  <si>
    <t>Totaal aantal rapportages:</t>
  </si>
  <si>
    <t>aantal rapportages (op tijd) aan te leveren kwartaal X</t>
  </si>
  <si>
    <t>Ondergrens te behalen:</t>
  </si>
  <si>
    <t>aantal installaties gecontroleerd</t>
  </si>
  <si>
    <t>Werkelijke waarde:</t>
  </si>
  <si>
    <t>aantal rapportages aanwezig en aangeleverd binnen termijn</t>
  </si>
  <si>
    <t>aantal installaties voldoen aan de voorgeschreven conditie</t>
  </si>
  <si>
    <t>Verschil t.o.v. grenswaarde</t>
  </si>
  <si>
    <t>rapportages niet aanwezig of niet aangeleverd binnen termijn</t>
  </si>
  <si>
    <t>Berekend percentage:</t>
  </si>
  <si>
    <t>Ja</t>
  </si>
  <si>
    <t>Malus percentage:</t>
  </si>
  <si>
    <t>KPI 2: Overschrijding maximale responstijd:</t>
  </si>
  <si>
    <t>KSF 2: Aanleveren managementrapportages</t>
  </si>
  <si>
    <t>van de gemelde storingen prio 1 t/m 6 voldoet niet aan de responsetijd</t>
  </si>
  <si>
    <t>Totaal aantal storingen prio 1 t/m 6:</t>
  </si>
  <si>
    <t>storingen prio 1 t/m 6 "verwijtbaar" en "niet verwijtbaar"</t>
  </si>
  <si>
    <t>aantal managementrapportages op tijd aangeleverd</t>
  </si>
  <si>
    <t>aantal responstijden prio 1 t/m 6 die niet voldoen</t>
  </si>
  <si>
    <t>managementrapportages niet aanwezig of niet aangeleverd binnen termijn</t>
  </si>
  <si>
    <t>KPI 3: Overschrijding maximale hersteltijd prioriteit 1:</t>
  </si>
  <si>
    <t>KSF 3: Naleving geldende gedragsregels</t>
  </si>
  <si>
    <t>van de gemelde storingen met prioriteit 1 voldoet niet aan de fixtijd</t>
  </si>
  <si>
    <t>Totaal aantal klachten:</t>
  </si>
  <si>
    <t>grenswaarde terechte klachten</t>
  </si>
  <si>
    <t>Totaal aantal storingen prio 1 t/m 4:</t>
  </si>
  <si>
    <t>storingen met prioriteit 1 "verwijtbaar" en "niet verwijtbaar"</t>
  </si>
  <si>
    <t>aantal terechte klachten</t>
  </si>
  <si>
    <t>aantal hersteltijden met prioriteit 1 die niet voldoen</t>
  </si>
  <si>
    <t>terechte klachten</t>
  </si>
  <si>
    <t>KPI 4: Overschrijding maximale hersteltijd prioriteit 2 t/m 6:</t>
  </si>
  <si>
    <t>KSF 4: Aanleveren offertes</t>
  </si>
  <si>
    <t>van de gemelde storingen met prioriteit 2 t/m 6 voldoet niet aan de fixtijd</t>
  </si>
  <si>
    <t>Totaal aantal offertes:</t>
  </si>
  <si>
    <t>offertes ingediend kwartaal X</t>
  </si>
  <si>
    <t>Totaal aantal storingen prio 2 t/m 6:</t>
  </si>
  <si>
    <t>storingen met prioriteit 2 t/m 6 "verwijtbaar" en "niet verwijtbaar"</t>
  </si>
  <si>
    <t>aantal offertes conform afspraak ingediend</t>
  </si>
  <si>
    <t>aantal hersteltijden met prioriteit 2 t/m 6 die niet voldoen</t>
  </si>
  <si>
    <t>offertes niet aanwezig of niet aangeleverd binnen termijn</t>
  </si>
  <si>
    <t>KPI 5: Planningsconformiteit:</t>
  </si>
  <si>
    <t>KSF 5: Revisietekeningen</t>
  </si>
  <si>
    <t>planningsafwijkingen door schuld van Opdrachtnemer</t>
  </si>
  <si>
    <t>Totaal aantal revisietekeningen:</t>
  </si>
  <si>
    <t>revisietekeningen, schema's e.d. van toepassing kwartaal X</t>
  </si>
  <si>
    <t>Totaal aantal geplande werkzaamheden:</t>
  </si>
  <si>
    <t>geplande onderhoudswerkzaamheden</t>
  </si>
  <si>
    <t>aantal revisietekeningen e.d. (op tijd) aangeleverd</t>
  </si>
  <si>
    <t>revisietekeningen e.d. niet aanwezig of niet aangeleverd binnen termijn</t>
  </si>
  <si>
    <t>KPI 6: Vaststellen aantal verplichte keuringen installaties en hoeveel er uitgevoerd zijn:</t>
  </si>
  <si>
    <t>KSF 6: Aanleveren planningen</t>
  </si>
  <si>
    <t>Aantal keuringen verplicht</t>
  </si>
  <si>
    <t>Totaal aantal planningen:</t>
  </si>
  <si>
    <t>planningen van toepassing kwartaal X</t>
  </si>
  <si>
    <t>grenswaarde aantal keuringen te doen</t>
  </si>
  <si>
    <t>aantal planningen (op tijd) aangeleverd</t>
  </si>
  <si>
    <t>Aantal keuringen uitgevoerd</t>
  </si>
  <si>
    <t>planningen niet aanwezig of niet aangeleverd binnen termijn</t>
  </si>
  <si>
    <t>Nee</t>
  </si>
  <si>
    <t>Ja, maar…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</si>
</sst>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i/>
      <sz val="9"/>
      <color theme="1"/>
      <name val="Verdana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2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5" xfId="0" quotePrefix="1" applyFont="1" applyFill="1" applyBorder="1" applyAlignment="1">
      <alignment horizontal="left" vertical="center"/>
    </xf>
    <xf numFmtId="9" fontId="11" fillId="2" borderId="0" xfId="7" applyFont="1" applyFill="1" applyBorder="1" applyAlignment="1" applyProtection="1">
      <alignment horizontal="right" vertical="center"/>
    </xf>
    <xf numFmtId="9" fontId="11" fillId="2" borderId="0" xfId="7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 wrapText="1"/>
    </xf>
    <xf numFmtId="0" fontId="12" fillId="2" borderId="0" xfId="0" quotePrefix="1" applyFont="1" applyFill="1" applyBorder="1" applyAlignment="1">
      <alignment horizontal="left" vertical="center"/>
    </xf>
    <xf numFmtId="0" fontId="12" fillId="2" borderId="7" xfId="0" quotePrefix="1" applyFont="1" applyFill="1" applyBorder="1" applyAlignment="1">
      <alignment horizontal="left" vertical="center"/>
    </xf>
    <xf numFmtId="0" fontId="12" fillId="2" borderId="8" xfId="0" quotePrefix="1" applyFont="1" applyFill="1" applyBorder="1" applyAlignment="1">
      <alignment horizontal="left" vertical="center"/>
    </xf>
    <xf numFmtId="9" fontId="11" fillId="2" borderId="8" xfId="7" applyFont="1" applyFill="1" applyBorder="1" applyAlignment="1" applyProtection="1">
      <alignment horizontal="right" vertical="center"/>
    </xf>
    <xf numFmtId="0" fontId="1" fillId="0" borderId="10" xfId="0" applyFont="1" applyBorder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6" fontId="8" fillId="2" borderId="0" xfId="7" applyNumberFormat="1" applyFont="1" applyFill="1" applyBorder="1" applyAlignment="1" applyProtection="1">
      <alignment horizontal="right" vertical="center"/>
    </xf>
    <xf numFmtId="166" fontId="7" fillId="2" borderId="8" xfId="7" applyNumberFormat="1" applyFont="1" applyFill="1" applyBorder="1" applyAlignment="1" applyProtection="1">
      <alignment vertical="center"/>
    </xf>
    <xf numFmtId="0" fontId="1" fillId="2" borderId="9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0" borderId="0" xfId="7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4" fillId="0" borderId="0" xfId="0" applyFont="1"/>
    <xf numFmtId="0" fontId="1" fillId="2" borderId="13" xfId="0" applyFont="1" applyFill="1" applyBorder="1" applyAlignment="1">
      <alignment vertical="center"/>
    </xf>
    <xf numFmtId="9" fontId="1" fillId="2" borderId="13" xfId="0" applyNumberFormat="1" applyFont="1" applyFill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3" fontId="1" fillId="0" borderId="0" xfId="0" applyNumberFormat="1" applyFont="1" applyBorder="1" applyAlignment="1" applyProtection="1">
      <alignment vertical="center"/>
      <protection locked="0"/>
    </xf>
    <xf numFmtId="0" fontId="9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 wrapText="1"/>
    </xf>
    <xf numFmtId="9" fontId="1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9" fontId="1" fillId="0" borderId="0" xfId="0" applyNumberFormat="1" applyFont="1" applyBorder="1" applyAlignment="1">
      <alignment vertical="center"/>
    </xf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</cellXfs>
  <cellStyles count="8">
    <cellStyle name="Komma 2" xfId="3" xr:uid="{B925E329-3379-4F6A-B1EC-4D0B11170BD8}"/>
    <cellStyle name="Procent" xfId="7" builtinId="5"/>
    <cellStyle name="Standaard" xfId="0" builtinId="0"/>
    <cellStyle name="Standaard 2" xfId="5" xr:uid="{9A1D4E9D-EFDB-4455-94A8-ED5E41BF3FAA}"/>
    <cellStyle name="Standaard 3" xfId="2" xr:uid="{28E4598E-04D8-48A1-BC43-1DD4421A974C}"/>
    <cellStyle name="Valuta 2" xfId="1" xr:uid="{00000000-0005-0000-0000-00002F000000}"/>
    <cellStyle name="Valuta 2 2" xfId="6" xr:uid="{71AAB31E-5482-468B-8BC0-8B4DC8D6EC95}"/>
    <cellStyle name="Valuta 3" xfId="4" xr:uid="{818D6B58-2F2E-4155-BDC1-B32616258FE2}"/>
  </cellStyles>
  <dxfs count="63"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  <dxf>
      <font>
        <strike val="0"/>
        <color rgb="FFD80028"/>
        <name val="Calibri Light"/>
        <scheme val="none"/>
      </font>
    </dxf>
    <dxf>
      <font>
        <color rgb="FFD80028"/>
        <name val="Calibri Light"/>
        <scheme val="none"/>
      </font>
    </dxf>
    <dxf>
      <font>
        <strike val="0"/>
        <color rgb="FF00B050"/>
        <name val="Calibri Light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2F6F-3E18-480B-ABAF-CE57F3D61059}">
  <dimension ref="A1:I202"/>
  <sheetViews>
    <sheetView showGridLines="0" zoomScale="80" zoomScaleNormal="80" workbookViewId="0">
      <selection activeCell="E6" sqref="E6"/>
    </sheetView>
  </sheetViews>
  <sheetFormatPr defaultColWidth="9.109375" defaultRowHeight="14.4" x14ac:dyDescent="0.3"/>
  <cols>
    <col min="1" max="1" width="9.109375" style="1"/>
    <col min="2" max="2" width="16.6640625" style="1" customWidth="1"/>
    <col min="3" max="3" width="20.88671875" style="1" customWidth="1"/>
    <col min="4" max="5" width="19.5546875" style="1" customWidth="1"/>
    <col min="6" max="6" width="28.6640625" customWidth="1"/>
    <col min="7" max="7" width="5.6640625" customWidth="1"/>
    <col min="8" max="8" width="10.109375" bestFit="1" customWidth="1"/>
    <col min="9" max="9" width="67.6640625" customWidth="1"/>
    <col min="10" max="16384" width="9.109375" style="1"/>
  </cols>
  <sheetData>
    <row r="1" spans="1:9" ht="17.399999999999999" x14ac:dyDescent="0.3">
      <c r="A1" s="17" t="s">
        <v>0</v>
      </c>
    </row>
    <row r="2" spans="1:9" ht="15" customHeight="1" x14ac:dyDescent="0.3"/>
    <row r="3" spans="1:9" ht="15" customHeight="1" x14ac:dyDescent="0.3">
      <c r="A3" s="59" t="s">
        <v>1</v>
      </c>
      <c r="F3" s="76"/>
      <c r="G3" s="76"/>
      <c r="H3" s="76"/>
      <c r="I3" s="76"/>
    </row>
    <row r="4" spans="1:9" ht="15" customHeight="1" x14ac:dyDescent="0.3">
      <c r="F4" s="76"/>
      <c r="G4" s="76"/>
      <c r="H4" s="76"/>
      <c r="I4" s="76"/>
    </row>
    <row r="5" spans="1:9" ht="15" customHeight="1" x14ac:dyDescent="0.3">
      <c r="A5" s="15" t="s">
        <v>2</v>
      </c>
      <c r="B5" s="30" t="s">
        <v>3</v>
      </c>
      <c r="C5" s="30" t="s">
        <v>4</v>
      </c>
      <c r="D5" s="30" t="s">
        <v>5</v>
      </c>
      <c r="E5" s="29" t="s">
        <v>6</v>
      </c>
      <c r="F5" s="65"/>
      <c r="G5" s="65"/>
      <c r="H5" s="65"/>
      <c r="I5" s="65"/>
    </row>
    <row r="6" spans="1:9" ht="15" customHeight="1" x14ac:dyDescent="0.3">
      <c r="A6" s="32" t="s">
        <v>7</v>
      </c>
      <c r="B6" s="33">
        <f>Berekening!C13</f>
        <v>1</v>
      </c>
      <c r="C6" s="34">
        <f>Berekening!C18</f>
        <v>1</v>
      </c>
      <c r="D6" s="16">
        <f t="shared" ref="D6:D11" si="0">C6-B6</f>
        <v>0</v>
      </c>
      <c r="E6" s="16"/>
      <c r="F6" s="51"/>
      <c r="G6" s="51"/>
      <c r="H6" s="51"/>
      <c r="I6" s="51"/>
    </row>
    <row r="7" spans="1:9" ht="15" customHeight="1" x14ac:dyDescent="0.3">
      <c r="A7" s="32" t="s">
        <v>8</v>
      </c>
      <c r="B7" s="33">
        <f>Berekening!C23</f>
        <v>0.05</v>
      </c>
      <c r="C7" s="34">
        <f>Berekening!C28</f>
        <v>0.05</v>
      </c>
      <c r="D7" s="16">
        <f t="shared" si="0"/>
        <v>0</v>
      </c>
      <c r="E7" s="16"/>
      <c r="F7" s="51"/>
      <c r="G7" s="51"/>
      <c r="H7" s="51"/>
      <c r="I7" s="51"/>
    </row>
    <row r="8" spans="1:9" ht="15" customHeight="1" x14ac:dyDescent="0.3">
      <c r="A8" s="27" t="s">
        <v>9</v>
      </c>
      <c r="B8" s="28">
        <f>Berekening!C33</f>
        <v>0.03</v>
      </c>
      <c r="C8" s="16">
        <f>Berekening!C38</f>
        <v>0.03</v>
      </c>
      <c r="D8" s="16">
        <f t="shared" si="0"/>
        <v>0</v>
      </c>
      <c r="E8" s="16"/>
      <c r="F8" s="51"/>
      <c r="G8" s="51"/>
      <c r="H8" s="56"/>
      <c r="I8" s="51"/>
    </row>
    <row r="9" spans="1:9" ht="15" customHeight="1" x14ac:dyDescent="0.3">
      <c r="A9" s="27" t="s">
        <v>10</v>
      </c>
      <c r="B9" s="28">
        <f>Berekening!C43</f>
        <v>0.1</v>
      </c>
      <c r="C9" s="16">
        <f>Berekening!C48</f>
        <v>0.1</v>
      </c>
      <c r="D9" s="16">
        <f t="shared" si="0"/>
        <v>0</v>
      </c>
      <c r="E9" s="16"/>
      <c r="F9" s="52"/>
      <c r="G9" s="52"/>
      <c r="H9" s="52"/>
      <c r="I9" s="52"/>
    </row>
    <row r="10" spans="1:9" ht="15" customHeight="1" x14ac:dyDescent="0.3">
      <c r="A10" s="27" t="s">
        <v>11</v>
      </c>
      <c r="B10" s="28">
        <f>Berekening!C53</f>
        <v>0.05</v>
      </c>
      <c r="C10" s="16">
        <f>Berekening!C58</f>
        <v>0.05</v>
      </c>
      <c r="D10" s="16">
        <f t="shared" si="0"/>
        <v>0</v>
      </c>
      <c r="E10" s="16"/>
      <c r="F10" s="55"/>
      <c r="G10" s="55"/>
      <c r="H10" s="56"/>
      <c r="I10" s="51"/>
    </row>
    <row r="11" spans="1:9" ht="15" customHeight="1" x14ac:dyDescent="0.3">
      <c r="A11" s="27" t="s">
        <v>12</v>
      </c>
      <c r="B11" s="28">
        <v>1</v>
      </c>
      <c r="C11" s="16">
        <f>Berekening!C68</f>
        <v>1</v>
      </c>
      <c r="D11" s="16">
        <f t="shared" si="0"/>
        <v>0</v>
      </c>
      <c r="E11" s="16"/>
      <c r="F11" s="52"/>
      <c r="G11" s="52"/>
      <c r="H11" s="52"/>
      <c r="I11" s="52"/>
    </row>
    <row r="12" spans="1:9" ht="15" customHeight="1" x14ac:dyDescent="0.3">
      <c r="F12" s="55"/>
      <c r="G12" s="55"/>
      <c r="H12" s="56"/>
      <c r="I12" s="51"/>
    </row>
    <row r="13" spans="1:9" ht="15" customHeight="1" x14ac:dyDescent="0.3">
      <c r="A13" s="15" t="s">
        <v>13</v>
      </c>
      <c r="B13" s="30" t="s">
        <v>3</v>
      </c>
      <c r="C13" s="30" t="s">
        <v>14</v>
      </c>
      <c r="D13" s="29" t="s">
        <v>15</v>
      </c>
      <c r="F13" s="52"/>
      <c r="G13" s="52"/>
      <c r="H13" s="54"/>
      <c r="I13" s="52"/>
    </row>
    <row r="14" spans="1:9" ht="15" customHeight="1" x14ac:dyDescent="0.3">
      <c r="A14" s="32" t="s">
        <v>16</v>
      </c>
      <c r="B14" s="62">
        <f>Berekening!H13</f>
        <v>100</v>
      </c>
      <c r="C14" s="60">
        <f>Berekening!H17</f>
        <v>0</v>
      </c>
      <c r="D14" s="64" t="str">
        <f>Berekening!H18</f>
        <v>Ja</v>
      </c>
      <c r="F14" s="66"/>
      <c r="G14" s="66"/>
      <c r="H14" s="24"/>
      <c r="I14" s="51"/>
    </row>
    <row r="15" spans="1:9" ht="15" customHeight="1" x14ac:dyDescent="0.3">
      <c r="A15" s="32" t="s">
        <v>17</v>
      </c>
      <c r="B15" s="62">
        <f>Berekening!H23</f>
        <v>100</v>
      </c>
      <c r="C15" s="60">
        <f>Berekening!H27</f>
        <v>0</v>
      </c>
      <c r="D15" s="64" t="str">
        <f>Berekening!H28</f>
        <v>Ja</v>
      </c>
      <c r="F15" s="66"/>
      <c r="G15" s="66"/>
      <c r="H15" s="24"/>
      <c r="I15" s="51"/>
    </row>
    <row r="16" spans="1:9" ht="15" customHeight="1" x14ac:dyDescent="0.3">
      <c r="A16" s="32" t="s">
        <v>18</v>
      </c>
      <c r="B16" s="63">
        <f>Berekening!H33</f>
        <v>0</v>
      </c>
      <c r="C16" s="61">
        <f>Berekening!H37</f>
        <v>0</v>
      </c>
      <c r="D16" s="64" t="str">
        <f>Berekening!H38</f>
        <v>Ja</v>
      </c>
      <c r="F16" s="65"/>
      <c r="G16" s="65"/>
      <c r="H16" s="65"/>
      <c r="I16" s="65"/>
    </row>
    <row r="17" spans="1:9" ht="15" customHeight="1" x14ac:dyDescent="0.3">
      <c r="A17" s="32" t="s">
        <v>19</v>
      </c>
      <c r="B17" s="63">
        <f>Berekening!H43</f>
        <v>100</v>
      </c>
      <c r="C17" s="61">
        <f>Berekening!H47</f>
        <v>0</v>
      </c>
      <c r="D17" s="64" t="str">
        <f>Berekening!H48</f>
        <v>Ja</v>
      </c>
      <c r="F17" s="51"/>
      <c r="G17" s="51"/>
      <c r="H17" s="51"/>
      <c r="I17" s="51"/>
    </row>
    <row r="18" spans="1:9" ht="15" customHeight="1" x14ac:dyDescent="0.3">
      <c r="A18" s="32" t="s">
        <v>20</v>
      </c>
      <c r="B18" s="63">
        <f>Berekening!H53</f>
        <v>100</v>
      </c>
      <c r="C18" s="61">
        <f>Berekening!H57</f>
        <v>0</v>
      </c>
      <c r="D18" s="64" t="str">
        <f>Berekening!H58</f>
        <v>Ja</v>
      </c>
      <c r="F18" s="51"/>
      <c r="G18" s="51"/>
      <c r="H18" s="56"/>
      <c r="I18" s="51"/>
    </row>
    <row r="19" spans="1:9" ht="15" customHeight="1" x14ac:dyDescent="0.3">
      <c r="A19" s="32" t="s">
        <v>21</v>
      </c>
      <c r="B19" s="63">
        <f>Berekening!H63</f>
        <v>100</v>
      </c>
      <c r="C19" s="61">
        <f>Berekening!H67</f>
        <v>0</v>
      </c>
      <c r="D19" s="64" t="str">
        <f>Berekening!H68</f>
        <v>Ja</v>
      </c>
      <c r="F19" s="52"/>
      <c r="G19" s="52"/>
      <c r="H19" s="52"/>
      <c r="I19" s="52"/>
    </row>
    <row r="20" spans="1:9" ht="15" customHeight="1" x14ac:dyDescent="0.3">
      <c r="F20" s="55"/>
      <c r="G20" s="51"/>
      <c r="H20" s="56"/>
      <c r="I20" s="51"/>
    </row>
    <row r="21" spans="1:9" ht="15" customHeight="1" x14ac:dyDescent="0.3">
      <c r="F21" s="51"/>
      <c r="G21" s="57"/>
      <c r="H21" s="51"/>
      <c r="I21" s="51"/>
    </row>
    <row r="22" spans="1:9" ht="15" customHeight="1" x14ac:dyDescent="0.3">
      <c r="F22" s="55"/>
      <c r="G22" s="55"/>
      <c r="H22" s="56"/>
      <c r="I22" s="51"/>
    </row>
    <row r="23" spans="1:9" ht="15" customHeight="1" x14ac:dyDescent="0.3">
      <c r="F23" s="52"/>
      <c r="G23" s="52"/>
      <c r="H23" s="54"/>
      <c r="I23" s="51"/>
    </row>
    <row r="24" spans="1:9" ht="15" customHeight="1" x14ac:dyDescent="0.3">
      <c r="F24" s="66"/>
      <c r="G24" s="66"/>
      <c r="H24" s="24"/>
      <c r="I24" s="51"/>
    </row>
    <row r="25" spans="1:9" ht="15" customHeight="1" x14ac:dyDescent="0.3">
      <c r="F25" s="51"/>
      <c r="G25" s="51"/>
      <c r="H25" s="51"/>
      <c r="I25" s="51"/>
    </row>
    <row r="26" spans="1:9" ht="15" customHeight="1" x14ac:dyDescent="0.3">
      <c r="F26" s="77"/>
      <c r="G26" s="77"/>
      <c r="H26" s="77"/>
      <c r="I26" s="77"/>
    </row>
    <row r="27" spans="1:9" ht="15" customHeight="1" x14ac:dyDescent="0.3">
      <c r="F27" s="51"/>
      <c r="G27" s="51"/>
      <c r="H27" s="51"/>
      <c r="I27" s="51"/>
    </row>
    <row r="28" spans="1:9" ht="15" customHeight="1" x14ac:dyDescent="0.3">
      <c r="F28" s="51"/>
      <c r="G28" s="51"/>
      <c r="H28" s="58"/>
      <c r="I28" s="55"/>
    </row>
    <row r="29" spans="1:9" ht="15" customHeight="1" x14ac:dyDescent="0.3">
      <c r="F29" s="52"/>
      <c r="G29" s="52"/>
      <c r="H29" s="52"/>
      <c r="I29" s="52"/>
    </row>
    <row r="30" spans="1:9" ht="15" customHeight="1" x14ac:dyDescent="0.3">
      <c r="F30" s="55"/>
      <c r="G30" s="55"/>
      <c r="H30" s="58"/>
      <c r="I30" s="55"/>
    </row>
    <row r="31" spans="1:9" ht="15" customHeight="1" x14ac:dyDescent="0.3">
      <c r="F31" s="51"/>
      <c r="G31" s="52"/>
      <c r="H31" s="52"/>
      <c r="I31" s="52"/>
    </row>
    <row r="32" spans="1:9" ht="15" customHeight="1" x14ac:dyDescent="0.3">
      <c r="F32" s="55"/>
      <c r="G32" s="55"/>
      <c r="H32" s="56"/>
      <c r="I32" s="51"/>
    </row>
    <row r="33" spans="6:9" ht="15" customHeight="1" x14ac:dyDescent="0.3">
      <c r="F33" s="52"/>
      <c r="G33" s="52"/>
      <c r="H33" s="54"/>
      <c r="I33" s="51"/>
    </row>
    <row r="34" spans="6:9" ht="15" customHeight="1" x14ac:dyDescent="0.3">
      <c r="F34" s="76"/>
      <c r="G34" s="76"/>
      <c r="H34" s="24"/>
      <c r="I34" s="51"/>
    </row>
    <row r="35" spans="6:9" ht="15" customHeight="1" x14ac:dyDescent="0.3">
      <c r="F35" s="52"/>
      <c r="G35" s="52"/>
      <c r="H35" s="52"/>
      <c r="I35" s="52"/>
    </row>
    <row r="36" spans="6:9" ht="15" customHeight="1" x14ac:dyDescent="0.3">
      <c r="F36" s="77"/>
      <c r="G36" s="77"/>
      <c r="H36" s="77"/>
      <c r="I36" s="77"/>
    </row>
    <row r="37" spans="6:9" ht="15" customHeight="1" x14ac:dyDescent="0.3">
      <c r="F37" s="51"/>
      <c r="G37" s="51"/>
      <c r="H37" s="51"/>
      <c r="I37" s="51"/>
    </row>
    <row r="38" spans="6:9" ht="15" customHeight="1" x14ac:dyDescent="0.3">
      <c r="F38" s="51"/>
      <c r="G38" s="51"/>
      <c r="H38" s="56"/>
      <c r="I38" s="51"/>
    </row>
    <row r="39" spans="6:9" ht="15" customHeight="1" x14ac:dyDescent="0.3">
      <c r="F39" s="52"/>
      <c r="G39" s="52"/>
      <c r="H39" s="52"/>
      <c r="I39" s="52"/>
    </row>
    <row r="40" spans="6:9" ht="15" customHeight="1" x14ac:dyDescent="0.3">
      <c r="F40" s="55"/>
      <c r="G40" s="51"/>
      <c r="H40" s="56"/>
      <c r="I40" s="51"/>
    </row>
    <row r="41" spans="6:9" ht="15" customHeight="1" x14ac:dyDescent="0.3">
      <c r="F41" s="51"/>
      <c r="G41" s="57"/>
      <c r="H41" s="51"/>
      <c r="I41" s="51"/>
    </row>
    <row r="42" spans="6:9" ht="15" customHeight="1" x14ac:dyDescent="0.3">
      <c r="F42" s="55"/>
      <c r="G42" s="55"/>
      <c r="H42" s="56"/>
      <c r="I42" s="51"/>
    </row>
    <row r="43" spans="6:9" ht="15" customHeight="1" x14ac:dyDescent="0.3">
      <c r="F43" s="52"/>
      <c r="G43" s="52"/>
      <c r="H43" s="54"/>
      <c r="I43" s="51"/>
    </row>
    <row r="44" spans="6:9" ht="15" customHeight="1" x14ac:dyDescent="0.3">
      <c r="F44" s="66"/>
      <c r="G44" s="66"/>
      <c r="H44" s="24"/>
      <c r="I44" s="51"/>
    </row>
    <row r="45" spans="6:9" ht="15" customHeight="1" x14ac:dyDescent="0.3">
      <c r="F45" s="52"/>
      <c r="G45" s="52"/>
      <c r="H45" s="52"/>
      <c r="I45" s="52"/>
    </row>
    <row r="46" spans="6:9" ht="15" customHeight="1" x14ac:dyDescent="0.3">
      <c r="F46" s="77"/>
      <c r="G46" s="77"/>
      <c r="H46" s="77"/>
      <c r="I46" s="77"/>
    </row>
    <row r="47" spans="6:9" ht="15" customHeight="1" x14ac:dyDescent="0.3">
      <c r="F47" s="51"/>
      <c r="G47" s="51"/>
      <c r="H47" s="51"/>
      <c r="I47" s="51"/>
    </row>
    <row r="48" spans="6:9" ht="15" customHeight="1" x14ac:dyDescent="0.3">
      <c r="F48" s="51"/>
      <c r="G48" s="51"/>
      <c r="H48" s="56"/>
      <c r="I48" s="51"/>
    </row>
    <row r="49" spans="1:9" ht="15" customHeight="1" x14ac:dyDescent="0.3">
      <c r="F49" s="52"/>
      <c r="G49" s="52"/>
      <c r="H49" s="52"/>
      <c r="I49" s="52"/>
    </row>
    <row r="50" spans="1:9" ht="15" customHeight="1" x14ac:dyDescent="0.3">
      <c r="F50" s="55"/>
      <c r="G50" s="51"/>
      <c r="H50" s="56"/>
      <c r="I50" s="51"/>
    </row>
    <row r="51" spans="1:9" ht="15" customHeight="1" x14ac:dyDescent="0.3">
      <c r="F51" s="51"/>
      <c r="G51" s="57"/>
      <c r="H51" s="51"/>
      <c r="I51" s="51"/>
    </row>
    <row r="52" spans="1:9" ht="15" customHeight="1" x14ac:dyDescent="0.3">
      <c r="F52" s="55"/>
      <c r="G52" s="55"/>
      <c r="H52" s="56"/>
      <c r="I52" s="51"/>
    </row>
    <row r="53" spans="1:9" ht="15" customHeight="1" x14ac:dyDescent="0.3">
      <c r="F53" s="52"/>
      <c r="G53" s="52"/>
      <c r="H53" s="54"/>
      <c r="I53" s="51"/>
    </row>
    <row r="54" spans="1:9" ht="15" customHeight="1" x14ac:dyDescent="0.3">
      <c r="F54" s="66"/>
      <c r="G54" s="66"/>
      <c r="H54" s="24"/>
      <c r="I54" s="51"/>
    </row>
    <row r="55" spans="1:9" ht="15" customHeight="1" x14ac:dyDescent="0.3">
      <c r="F55" s="52"/>
      <c r="G55" s="52"/>
      <c r="H55" s="52"/>
      <c r="I55" s="52"/>
    </row>
    <row r="56" spans="1:9" ht="15" customHeight="1" x14ac:dyDescent="0.3">
      <c r="A56" s="23"/>
      <c r="B56" s="23"/>
      <c r="C56" s="23"/>
      <c r="D56" s="23"/>
      <c r="E56" s="23"/>
      <c r="F56" s="77"/>
      <c r="G56" s="77"/>
      <c r="H56" s="77"/>
      <c r="I56" s="77"/>
    </row>
    <row r="57" spans="1:9" ht="15" customHeight="1" x14ac:dyDescent="0.3">
      <c r="F57" s="51"/>
      <c r="G57" s="51"/>
      <c r="H57" s="51"/>
      <c r="I57" s="51"/>
    </row>
    <row r="58" spans="1:9" ht="15" customHeight="1" x14ac:dyDescent="0.3">
      <c r="F58" s="51"/>
      <c r="G58" s="51"/>
      <c r="H58" s="56"/>
      <c r="I58" s="51"/>
    </row>
    <row r="59" spans="1:9" ht="15" customHeight="1" x14ac:dyDescent="0.3">
      <c r="F59" s="52"/>
      <c r="G59" s="52"/>
      <c r="H59" s="52"/>
      <c r="I59" s="52"/>
    </row>
    <row r="60" spans="1:9" ht="15" customHeight="1" x14ac:dyDescent="0.3">
      <c r="F60" s="55"/>
      <c r="G60" s="51"/>
      <c r="H60" s="56"/>
      <c r="I60" s="51"/>
    </row>
    <row r="61" spans="1:9" ht="15" customHeight="1" x14ac:dyDescent="0.3">
      <c r="F61" s="51"/>
      <c r="G61" s="57"/>
      <c r="H61" s="51"/>
      <c r="I61" s="51"/>
    </row>
    <row r="62" spans="1:9" ht="15" customHeight="1" x14ac:dyDescent="0.3">
      <c r="F62" s="55"/>
      <c r="G62" s="55"/>
      <c r="H62" s="56"/>
      <c r="I62" s="51"/>
    </row>
    <row r="63" spans="1:9" ht="15" customHeight="1" x14ac:dyDescent="0.3">
      <c r="F63" s="52"/>
      <c r="G63" s="52"/>
      <c r="H63" s="54"/>
      <c r="I63" s="51"/>
    </row>
    <row r="64" spans="1:9" ht="15" customHeight="1" x14ac:dyDescent="0.3">
      <c r="F64" s="66"/>
      <c r="G64" s="66"/>
      <c r="H64" s="24"/>
      <c r="I64" s="51"/>
    </row>
    <row r="65" spans="1:9" ht="15" customHeight="1" x14ac:dyDescent="0.3">
      <c r="F65" s="52"/>
      <c r="G65" s="52"/>
      <c r="H65" s="52"/>
      <c r="I65" s="52"/>
    </row>
    <row r="66" spans="1:9" s="23" customFormat="1" ht="15" customHeight="1" x14ac:dyDescent="0.3">
      <c r="A66" s="1"/>
      <c r="B66" s="1"/>
      <c r="C66" s="1"/>
      <c r="D66" s="1"/>
      <c r="E66" s="1"/>
      <c r="F66" s="66"/>
      <c r="G66" s="66"/>
      <c r="H66" s="66"/>
      <c r="I66" s="66"/>
    </row>
    <row r="67" spans="1:9" ht="15" customHeight="1" x14ac:dyDescent="0.3">
      <c r="F67" s="52"/>
      <c r="G67" s="52"/>
      <c r="H67" s="52"/>
      <c r="I67" s="52"/>
    </row>
    <row r="68" spans="1:9" ht="15" customHeight="1" x14ac:dyDescent="0.3">
      <c r="F68" s="52"/>
      <c r="G68" s="52"/>
      <c r="H68" s="52"/>
      <c r="I68" s="52"/>
    </row>
    <row r="69" spans="1:9" ht="15" customHeight="1" x14ac:dyDescent="0.3">
      <c r="F69" s="52"/>
      <c r="G69" s="52"/>
      <c r="H69" s="52"/>
      <c r="I69" s="52"/>
    </row>
    <row r="70" spans="1:9" ht="15" customHeight="1" x14ac:dyDescent="0.3">
      <c r="F70" s="52"/>
      <c r="G70" s="52"/>
      <c r="H70" s="52"/>
      <c r="I70" s="52"/>
    </row>
    <row r="71" spans="1:9" ht="15" customHeight="1" x14ac:dyDescent="0.3">
      <c r="F71" s="52"/>
      <c r="G71" s="52"/>
      <c r="H71" s="52"/>
      <c r="I71" s="52"/>
    </row>
    <row r="72" spans="1:9" ht="15" customHeight="1" x14ac:dyDescent="0.3">
      <c r="F72" s="52"/>
      <c r="G72" s="52"/>
      <c r="H72" s="52"/>
      <c r="I72" s="52"/>
    </row>
    <row r="73" spans="1:9" ht="15" customHeight="1" x14ac:dyDescent="0.3">
      <c r="F73" s="52"/>
      <c r="G73" s="52"/>
      <c r="H73" s="52"/>
      <c r="I73" s="52"/>
    </row>
    <row r="74" spans="1:9" ht="15" customHeight="1" x14ac:dyDescent="0.3">
      <c r="F74" s="52"/>
      <c r="G74" s="52"/>
      <c r="H74" s="52"/>
      <c r="I74" s="52"/>
    </row>
    <row r="75" spans="1:9" ht="15" customHeight="1" x14ac:dyDescent="0.3">
      <c r="F75" s="52"/>
      <c r="G75" s="52"/>
      <c r="H75" s="52"/>
      <c r="I75" s="52"/>
    </row>
    <row r="76" spans="1:9" ht="15" customHeight="1" x14ac:dyDescent="0.3">
      <c r="F76" s="52"/>
      <c r="G76" s="52"/>
      <c r="H76" s="52"/>
      <c r="I76" s="52"/>
    </row>
    <row r="77" spans="1:9" ht="15" customHeight="1" x14ac:dyDescent="0.3">
      <c r="F77" s="52"/>
      <c r="G77" s="52"/>
      <c r="H77" s="52"/>
      <c r="I77" s="52"/>
    </row>
    <row r="78" spans="1:9" ht="15" customHeight="1" x14ac:dyDescent="0.3">
      <c r="F78" s="52"/>
      <c r="G78" s="52"/>
      <c r="H78" s="52"/>
      <c r="I78" s="52"/>
    </row>
    <row r="79" spans="1:9" ht="15" customHeight="1" x14ac:dyDescent="0.3">
      <c r="F79" s="52"/>
      <c r="G79" s="52"/>
      <c r="H79" s="52"/>
      <c r="I79" s="52"/>
    </row>
    <row r="80" spans="1:9" ht="15" customHeight="1" x14ac:dyDescent="0.3">
      <c r="F80" s="52"/>
      <c r="G80" s="52"/>
      <c r="H80" s="52"/>
      <c r="I80" s="52"/>
    </row>
    <row r="81" spans="6:9" ht="15" customHeight="1" x14ac:dyDescent="0.3">
      <c r="F81" s="52"/>
      <c r="G81" s="52"/>
      <c r="H81" s="52"/>
      <c r="I81" s="52"/>
    </row>
    <row r="82" spans="6:9" ht="15" customHeight="1" x14ac:dyDescent="0.3">
      <c r="F82" s="52"/>
      <c r="G82" s="52"/>
      <c r="H82" s="52"/>
      <c r="I82" s="52"/>
    </row>
    <row r="83" spans="6:9" ht="15" customHeight="1" x14ac:dyDescent="0.3">
      <c r="F83" s="52"/>
      <c r="G83" s="52"/>
      <c r="H83" s="52"/>
      <c r="I83" s="52"/>
    </row>
    <row r="84" spans="6:9" ht="15" customHeight="1" x14ac:dyDescent="0.3">
      <c r="F84" s="52"/>
      <c r="G84" s="52"/>
      <c r="H84" s="52"/>
      <c r="I84" s="52"/>
    </row>
    <row r="85" spans="6:9" ht="15" customHeight="1" x14ac:dyDescent="0.3">
      <c r="F85" s="52"/>
      <c r="G85" s="52"/>
      <c r="H85" s="52"/>
      <c r="I85" s="52"/>
    </row>
    <row r="86" spans="6:9" ht="15" customHeight="1" x14ac:dyDescent="0.3">
      <c r="F86" s="52"/>
      <c r="G86" s="52"/>
      <c r="H86" s="52"/>
      <c r="I86" s="52"/>
    </row>
    <row r="87" spans="6:9" ht="15" customHeight="1" x14ac:dyDescent="0.3">
      <c r="F87" s="52"/>
      <c r="G87" s="52"/>
      <c r="H87" s="52"/>
      <c r="I87" s="52"/>
    </row>
    <row r="88" spans="6:9" ht="15" customHeight="1" x14ac:dyDescent="0.3">
      <c r="F88" s="52"/>
      <c r="G88" s="52"/>
      <c r="H88" s="52"/>
      <c r="I88" s="52"/>
    </row>
    <row r="89" spans="6:9" ht="15" customHeight="1" x14ac:dyDescent="0.3">
      <c r="F89" s="52"/>
      <c r="G89" s="52"/>
      <c r="H89" s="52"/>
      <c r="I89" s="52"/>
    </row>
    <row r="90" spans="6:9" ht="15" customHeight="1" x14ac:dyDescent="0.3">
      <c r="F90" s="52"/>
      <c r="G90" s="52"/>
      <c r="H90" s="52"/>
      <c r="I90" s="52"/>
    </row>
    <row r="91" spans="6:9" ht="15" customHeight="1" x14ac:dyDescent="0.3">
      <c r="F91" s="52"/>
      <c r="G91" s="52"/>
      <c r="H91" s="52"/>
      <c r="I91" s="52"/>
    </row>
    <row r="92" spans="6:9" ht="15" customHeight="1" x14ac:dyDescent="0.3">
      <c r="F92" s="52"/>
      <c r="G92" s="52"/>
      <c r="H92" s="52"/>
      <c r="I92" s="52"/>
    </row>
    <row r="93" spans="6:9" ht="15" customHeight="1" x14ac:dyDescent="0.3">
      <c r="F93" s="52"/>
      <c r="G93" s="52"/>
      <c r="H93" s="52"/>
      <c r="I93" s="52"/>
    </row>
    <row r="94" spans="6:9" ht="15" customHeight="1" x14ac:dyDescent="0.3">
      <c r="F94" s="52"/>
      <c r="G94" s="52"/>
      <c r="H94" s="52"/>
      <c r="I94" s="52"/>
    </row>
    <row r="95" spans="6:9" ht="15" customHeight="1" x14ac:dyDescent="0.3">
      <c r="F95" s="52"/>
      <c r="G95" s="52"/>
      <c r="H95" s="52"/>
      <c r="I95" s="52"/>
    </row>
    <row r="96" spans="6:9" ht="15" customHeight="1" x14ac:dyDescent="0.3">
      <c r="F96" s="52"/>
      <c r="G96" s="52"/>
      <c r="H96" s="52"/>
      <c r="I96" s="52"/>
    </row>
    <row r="97" spans="6:9" ht="15" customHeight="1" x14ac:dyDescent="0.3">
      <c r="F97" s="52"/>
      <c r="G97" s="52"/>
      <c r="H97" s="52"/>
      <c r="I97" s="52"/>
    </row>
    <row r="98" spans="6:9" ht="15" customHeight="1" x14ac:dyDescent="0.3">
      <c r="F98" s="52"/>
      <c r="G98" s="52"/>
      <c r="H98" s="52"/>
      <c r="I98" s="52"/>
    </row>
    <row r="99" spans="6:9" ht="15" customHeight="1" x14ac:dyDescent="0.3">
      <c r="F99" s="52"/>
      <c r="G99" s="52"/>
      <c r="H99" s="52"/>
      <c r="I99" s="52"/>
    </row>
    <row r="100" spans="6:9" ht="15" customHeight="1" x14ac:dyDescent="0.3">
      <c r="F100" s="52"/>
      <c r="G100" s="52"/>
      <c r="H100" s="52"/>
      <c r="I100" s="52"/>
    </row>
    <row r="101" spans="6:9" ht="15" customHeight="1" x14ac:dyDescent="0.3">
      <c r="F101" s="52"/>
      <c r="G101" s="52"/>
      <c r="H101" s="52"/>
      <c r="I101" s="52"/>
    </row>
    <row r="102" spans="6:9" ht="15" customHeight="1" x14ac:dyDescent="0.3">
      <c r="F102" s="52"/>
      <c r="G102" s="52"/>
      <c r="H102" s="52"/>
      <c r="I102" s="52"/>
    </row>
    <row r="103" spans="6:9" ht="15" customHeight="1" x14ac:dyDescent="0.3">
      <c r="F103" s="52"/>
      <c r="G103" s="52"/>
      <c r="H103" s="52"/>
      <c r="I103" s="52"/>
    </row>
    <row r="104" spans="6:9" ht="15" customHeight="1" x14ac:dyDescent="0.3">
      <c r="F104" s="52"/>
      <c r="G104" s="52"/>
      <c r="H104" s="52"/>
      <c r="I104" s="52"/>
    </row>
    <row r="105" spans="6:9" ht="15" customHeight="1" x14ac:dyDescent="0.3">
      <c r="F105" s="52"/>
      <c r="G105" s="52"/>
      <c r="H105" s="52"/>
      <c r="I105" s="52"/>
    </row>
    <row r="106" spans="6:9" ht="15" customHeight="1" x14ac:dyDescent="0.3">
      <c r="F106" s="52"/>
      <c r="G106" s="52"/>
      <c r="H106" s="52"/>
      <c r="I106" s="52"/>
    </row>
    <row r="107" spans="6:9" ht="15" customHeight="1" x14ac:dyDescent="0.3">
      <c r="F107" s="52"/>
      <c r="G107" s="52"/>
      <c r="H107" s="52"/>
      <c r="I107" s="52"/>
    </row>
    <row r="108" spans="6:9" ht="15" customHeight="1" x14ac:dyDescent="0.3">
      <c r="F108" s="52"/>
      <c r="G108" s="52"/>
      <c r="H108" s="52"/>
      <c r="I108" s="52"/>
    </row>
    <row r="109" spans="6:9" ht="15" customHeight="1" x14ac:dyDescent="0.3">
      <c r="F109" s="52"/>
      <c r="G109" s="52"/>
      <c r="H109" s="52"/>
      <c r="I109" s="52"/>
    </row>
    <row r="110" spans="6:9" ht="15" customHeight="1" x14ac:dyDescent="0.3">
      <c r="F110" s="52"/>
      <c r="G110" s="52"/>
      <c r="H110" s="52"/>
      <c r="I110" s="52"/>
    </row>
    <row r="111" spans="6:9" ht="15" customHeight="1" x14ac:dyDescent="0.3">
      <c r="F111" s="52"/>
      <c r="G111" s="52"/>
      <c r="H111" s="52"/>
      <c r="I111" s="52"/>
    </row>
    <row r="112" spans="6:9" ht="15" customHeight="1" x14ac:dyDescent="0.3">
      <c r="F112" s="52"/>
      <c r="G112" s="52"/>
      <c r="H112" s="52"/>
      <c r="I112" s="52"/>
    </row>
    <row r="113" spans="6:9" ht="15" customHeight="1" x14ac:dyDescent="0.3">
      <c r="F113" s="52"/>
      <c r="G113" s="52"/>
      <c r="H113" s="52"/>
      <c r="I113" s="52"/>
    </row>
    <row r="114" spans="6:9" ht="15" customHeight="1" x14ac:dyDescent="0.3">
      <c r="F114" s="52"/>
      <c r="G114" s="52"/>
      <c r="H114" s="52"/>
      <c r="I114" s="52"/>
    </row>
    <row r="115" spans="6:9" ht="15" customHeight="1" x14ac:dyDescent="0.3">
      <c r="F115" s="52"/>
      <c r="G115" s="52"/>
      <c r="H115" s="52"/>
      <c r="I115" s="52"/>
    </row>
    <row r="116" spans="6:9" ht="15" customHeight="1" x14ac:dyDescent="0.3">
      <c r="F116" s="52"/>
      <c r="G116" s="52"/>
      <c r="H116" s="52"/>
      <c r="I116" s="52"/>
    </row>
    <row r="117" spans="6:9" ht="15" customHeight="1" x14ac:dyDescent="0.3">
      <c r="F117" s="52"/>
      <c r="G117" s="52"/>
      <c r="H117" s="52"/>
      <c r="I117" s="52"/>
    </row>
    <row r="118" spans="6:9" ht="15" customHeight="1" x14ac:dyDescent="0.3">
      <c r="F118" s="52"/>
      <c r="G118" s="52"/>
      <c r="H118" s="52"/>
      <c r="I118" s="52"/>
    </row>
    <row r="119" spans="6:9" ht="15" customHeight="1" x14ac:dyDescent="0.3">
      <c r="F119" s="52"/>
      <c r="G119" s="52"/>
      <c r="H119" s="52"/>
      <c r="I119" s="52"/>
    </row>
    <row r="120" spans="6:9" ht="15" customHeight="1" x14ac:dyDescent="0.3">
      <c r="F120" s="52"/>
      <c r="G120" s="52"/>
      <c r="H120" s="52"/>
      <c r="I120" s="52"/>
    </row>
    <row r="121" spans="6:9" ht="15" customHeight="1" x14ac:dyDescent="0.3">
      <c r="F121" s="52"/>
      <c r="G121" s="52"/>
      <c r="H121" s="52"/>
      <c r="I121" s="52"/>
    </row>
    <row r="122" spans="6:9" ht="15" customHeight="1" x14ac:dyDescent="0.3">
      <c r="F122" s="52"/>
      <c r="G122" s="52"/>
      <c r="H122" s="52"/>
      <c r="I122" s="52"/>
    </row>
    <row r="123" spans="6:9" ht="15" customHeight="1" x14ac:dyDescent="0.3">
      <c r="F123" s="52"/>
      <c r="G123" s="52"/>
      <c r="H123" s="52"/>
      <c r="I123" s="52"/>
    </row>
    <row r="124" spans="6:9" ht="15" customHeight="1" x14ac:dyDescent="0.3">
      <c r="F124" s="52"/>
      <c r="G124" s="52"/>
      <c r="H124" s="52"/>
      <c r="I124" s="52"/>
    </row>
    <row r="125" spans="6:9" ht="15" customHeight="1" x14ac:dyDescent="0.3">
      <c r="F125" s="52"/>
      <c r="G125" s="52"/>
      <c r="H125" s="52"/>
      <c r="I125" s="52"/>
    </row>
    <row r="126" spans="6:9" ht="15" customHeight="1" x14ac:dyDescent="0.3">
      <c r="F126" s="52"/>
      <c r="G126" s="52"/>
      <c r="H126" s="52"/>
      <c r="I126" s="52"/>
    </row>
    <row r="127" spans="6:9" ht="15" customHeight="1" x14ac:dyDescent="0.3">
      <c r="F127" s="52"/>
      <c r="G127" s="52"/>
      <c r="H127" s="52"/>
      <c r="I127" s="52"/>
    </row>
    <row r="128" spans="6:9" ht="15" customHeight="1" x14ac:dyDescent="0.3">
      <c r="F128" s="52"/>
      <c r="G128" s="52"/>
      <c r="H128" s="52"/>
      <c r="I128" s="52"/>
    </row>
    <row r="129" spans="6:9" ht="15" customHeight="1" x14ac:dyDescent="0.3">
      <c r="F129" s="52"/>
      <c r="G129" s="52"/>
      <c r="H129" s="52"/>
      <c r="I129" s="52"/>
    </row>
    <row r="130" spans="6:9" ht="15" customHeight="1" x14ac:dyDescent="0.3">
      <c r="F130" s="52"/>
      <c r="G130" s="52"/>
      <c r="H130" s="52"/>
      <c r="I130" s="52"/>
    </row>
    <row r="131" spans="6:9" ht="15" customHeight="1" x14ac:dyDescent="0.3">
      <c r="F131" s="52"/>
      <c r="G131" s="52"/>
      <c r="H131" s="52"/>
      <c r="I131" s="52"/>
    </row>
    <row r="132" spans="6:9" ht="15" customHeight="1" x14ac:dyDescent="0.3">
      <c r="F132" s="52"/>
      <c r="G132" s="52"/>
      <c r="H132" s="52"/>
      <c r="I132" s="52"/>
    </row>
    <row r="133" spans="6:9" ht="15" customHeight="1" x14ac:dyDescent="0.3">
      <c r="F133" s="52"/>
      <c r="G133" s="52"/>
      <c r="H133" s="52"/>
      <c r="I133" s="52"/>
    </row>
    <row r="134" spans="6:9" ht="15" customHeight="1" x14ac:dyDescent="0.3">
      <c r="F134" s="52"/>
      <c r="G134" s="52"/>
      <c r="H134" s="52"/>
      <c r="I134" s="52"/>
    </row>
    <row r="135" spans="6:9" ht="15" customHeight="1" x14ac:dyDescent="0.3">
      <c r="F135" s="52"/>
      <c r="G135" s="52"/>
      <c r="H135" s="52"/>
      <c r="I135" s="52"/>
    </row>
    <row r="136" spans="6:9" ht="15" customHeight="1" x14ac:dyDescent="0.3">
      <c r="F136" s="52"/>
      <c r="G136" s="52"/>
      <c r="H136" s="52"/>
      <c r="I136" s="52"/>
    </row>
    <row r="137" spans="6:9" ht="15" customHeight="1" x14ac:dyDescent="0.3">
      <c r="F137" s="52"/>
      <c r="G137" s="52"/>
      <c r="H137" s="52"/>
      <c r="I137" s="52"/>
    </row>
    <row r="138" spans="6:9" ht="15" customHeight="1" x14ac:dyDescent="0.3">
      <c r="F138" s="52"/>
      <c r="G138" s="52"/>
      <c r="H138" s="52"/>
      <c r="I138" s="52"/>
    </row>
    <row r="139" spans="6:9" ht="15" customHeight="1" x14ac:dyDescent="0.3">
      <c r="F139" s="52"/>
      <c r="G139" s="52"/>
      <c r="H139" s="52"/>
      <c r="I139" s="52"/>
    </row>
    <row r="140" spans="6:9" ht="15" customHeight="1" x14ac:dyDescent="0.3">
      <c r="F140" s="52"/>
      <c r="G140" s="52"/>
      <c r="H140" s="52"/>
      <c r="I140" s="52"/>
    </row>
    <row r="141" spans="6:9" ht="15" customHeight="1" x14ac:dyDescent="0.3">
      <c r="F141" s="52"/>
      <c r="G141" s="52"/>
      <c r="H141" s="52"/>
      <c r="I141" s="52"/>
    </row>
    <row r="142" spans="6:9" ht="15" customHeight="1" x14ac:dyDescent="0.3">
      <c r="F142" s="52"/>
      <c r="G142" s="52"/>
      <c r="H142" s="52"/>
      <c r="I142" s="52"/>
    </row>
    <row r="143" spans="6:9" ht="15" customHeight="1" x14ac:dyDescent="0.3">
      <c r="F143" s="52"/>
      <c r="G143" s="52"/>
      <c r="H143" s="52"/>
      <c r="I143" s="52"/>
    </row>
    <row r="144" spans="6:9" ht="15" customHeight="1" x14ac:dyDescent="0.3">
      <c r="F144" s="52"/>
      <c r="G144" s="52"/>
      <c r="H144" s="52"/>
      <c r="I144" s="52"/>
    </row>
    <row r="145" spans="6:9" ht="15" customHeight="1" x14ac:dyDescent="0.3">
      <c r="F145" s="52"/>
      <c r="G145" s="52"/>
      <c r="H145" s="52"/>
      <c r="I145" s="52"/>
    </row>
    <row r="146" spans="6:9" ht="15" customHeight="1" x14ac:dyDescent="0.3">
      <c r="F146" s="52"/>
      <c r="G146" s="52"/>
      <c r="H146" s="52"/>
      <c r="I146" s="52"/>
    </row>
    <row r="147" spans="6:9" ht="15" customHeight="1" x14ac:dyDescent="0.3">
      <c r="F147" s="52"/>
      <c r="G147" s="52"/>
      <c r="H147" s="52"/>
      <c r="I147" s="52"/>
    </row>
    <row r="148" spans="6:9" ht="15" customHeight="1" x14ac:dyDescent="0.3">
      <c r="F148" s="52"/>
      <c r="G148" s="52"/>
      <c r="H148" s="52"/>
      <c r="I148" s="52"/>
    </row>
    <row r="149" spans="6:9" ht="15" customHeight="1" x14ac:dyDescent="0.3">
      <c r="F149" s="52"/>
      <c r="G149" s="52"/>
      <c r="H149" s="52"/>
      <c r="I149" s="52"/>
    </row>
    <row r="150" spans="6:9" ht="15" customHeight="1" x14ac:dyDescent="0.3">
      <c r="F150" s="52"/>
      <c r="G150" s="52"/>
      <c r="H150" s="52"/>
      <c r="I150" s="52"/>
    </row>
    <row r="151" spans="6:9" ht="15" customHeight="1" x14ac:dyDescent="0.3">
      <c r="F151" s="52"/>
      <c r="G151" s="52"/>
      <c r="H151" s="52"/>
      <c r="I151" s="52"/>
    </row>
    <row r="152" spans="6:9" ht="15" customHeight="1" x14ac:dyDescent="0.3">
      <c r="F152" s="52"/>
      <c r="G152" s="52"/>
      <c r="H152" s="52"/>
      <c r="I152" s="52"/>
    </row>
    <row r="153" spans="6:9" ht="15" customHeight="1" x14ac:dyDescent="0.3">
      <c r="F153" s="52"/>
      <c r="G153" s="52"/>
      <c r="H153" s="52"/>
      <c r="I153" s="52"/>
    </row>
    <row r="154" spans="6:9" ht="15" customHeight="1" x14ac:dyDescent="0.3">
      <c r="F154" s="52"/>
      <c r="G154" s="52"/>
      <c r="H154" s="52"/>
      <c r="I154" s="52"/>
    </row>
    <row r="155" spans="6:9" ht="15" customHeight="1" x14ac:dyDescent="0.3">
      <c r="F155" s="52"/>
      <c r="G155" s="52"/>
      <c r="H155" s="52"/>
      <c r="I155" s="52"/>
    </row>
    <row r="156" spans="6:9" ht="15" customHeight="1" x14ac:dyDescent="0.3">
      <c r="F156" s="52"/>
      <c r="G156" s="52"/>
      <c r="H156" s="52"/>
      <c r="I156" s="52"/>
    </row>
    <row r="157" spans="6:9" ht="15" customHeight="1" x14ac:dyDescent="0.3">
      <c r="F157" s="52"/>
      <c r="G157" s="52"/>
      <c r="H157" s="52"/>
      <c r="I157" s="52"/>
    </row>
    <row r="158" spans="6:9" ht="15" customHeight="1" x14ac:dyDescent="0.3">
      <c r="F158" s="52"/>
      <c r="G158" s="52"/>
      <c r="H158" s="52"/>
      <c r="I158" s="52"/>
    </row>
    <row r="159" spans="6:9" ht="15" customHeight="1" x14ac:dyDescent="0.3">
      <c r="F159" s="52"/>
      <c r="G159" s="52"/>
      <c r="H159" s="52"/>
      <c r="I159" s="52"/>
    </row>
    <row r="160" spans="6:9" ht="15" customHeight="1" x14ac:dyDescent="0.3">
      <c r="F160" s="52"/>
      <c r="G160" s="52"/>
      <c r="H160" s="52"/>
      <c r="I160" s="52"/>
    </row>
    <row r="161" spans="6:9" ht="15" customHeight="1" x14ac:dyDescent="0.3">
      <c r="F161" s="52"/>
      <c r="G161" s="52"/>
      <c r="H161" s="52"/>
      <c r="I161" s="52"/>
    </row>
    <row r="162" spans="6:9" ht="15" customHeight="1" x14ac:dyDescent="0.3">
      <c r="F162" s="52"/>
      <c r="G162" s="52"/>
      <c r="H162" s="52"/>
      <c r="I162" s="52"/>
    </row>
    <row r="163" spans="6:9" ht="15" customHeight="1" x14ac:dyDescent="0.3">
      <c r="F163" s="52"/>
      <c r="G163" s="52"/>
      <c r="H163" s="52"/>
      <c r="I163" s="52"/>
    </row>
    <row r="164" spans="6:9" ht="15" customHeight="1" x14ac:dyDescent="0.3">
      <c r="F164" s="52"/>
      <c r="G164" s="52"/>
      <c r="H164" s="52"/>
      <c r="I164" s="52"/>
    </row>
    <row r="165" spans="6:9" ht="15" customHeight="1" x14ac:dyDescent="0.3">
      <c r="F165" s="52"/>
      <c r="G165" s="52"/>
      <c r="H165" s="52"/>
      <c r="I165" s="52"/>
    </row>
    <row r="166" spans="6:9" ht="15" customHeight="1" x14ac:dyDescent="0.3">
      <c r="F166" s="52"/>
      <c r="G166" s="52"/>
      <c r="H166" s="52"/>
      <c r="I166" s="52"/>
    </row>
    <row r="167" spans="6:9" ht="15" customHeight="1" x14ac:dyDescent="0.3">
      <c r="F167" s="52"/>
      <c r="G167" s="52"/>
      <c r="H167" s="52"/>
      <c r="I167" s="52"/>
    </row>
    <row r="168" spans="6:9" ht="15" customHeight="1" x14ac:dyDescent="0.3">
      <c r="F168" s="52"/>
      <c r="G168" s="52"/>
      <c r="H168" s="52"/>
      <c r="I168" s="52"/>
    </row>
    <row r="169" spans="6:9" ht="15" customHeight="1" x14ac:dyDescent="0.3">
      <c r="F169" s="52"/>
      <c r="G169" s="52"/>
      <c r="H169" s="52"/>
      <c r="I169" s="52"/>
    </row>
    <row r="170" spans="6:9" ht="15" customHeight="1" x14ac:dyDescent="0.3">
      <c r="F170" s="52"/>
      <c r="G170" s="52"/>
      <c r="H170" s="52"/>
      <c r="I170" s="52"/>
    </row>
    <row r="171" spans="6:9" ht="15" customHeight="1" x14ac:dyDescent="0.3">
      <c r="F171" s="52"/>
      <c r="G171" s="52"/>
      <c r="H171" s="52"/>
      <c r="I171" s="52"/>
    </row>
    <row r="172" spans="6:9" ht="15" customHeight="1" x14ac:dyDescent="0.3">
      <c r="F172" s="52"/>
      <c r="G172" s="52"/>
      <c r="H172" s="52"/>
      <c r="I172" s="52"/>
    </row>
    <row r="173" spans="6:9" ht="15" customHeight="1" x14ac:dyDescent="0.3">
      <c r="F173" s="52"/>
      <c r="G173" s="52"/>
      <c r="H173" s="52"/>
      <c r="I173" s="52"/>
    </row>
    <row r="174" spans="6:9" ht="15" customHeight="1" x14ac:dyDescent="0.3">
      <c r="F174" s="52"/>
      <c r="G174" s="52"/>
      <c r="H174" s="52"/>
      <c r="I174" s="52"/>
    </row>
    <row r="175" spans="6:9" ht="15" customHeight="1" x14ac:dyDescent="0.3">
      <c r="F175" s="52"/>
      <c r="G175" s="52"/>
      <c r="H175" s="52"/>
      <c r="I175" s="52"/>
    </row>
    <row r="176" spans="6:9" ht="15" customHeight="1" x14ac:dyDescent="0.3">
      <c r="F176" s="52"/>
      <c r="G176" s="52"/>
      <c r="H176" s="52"/>
      <c r="I176" s="52"/>
    </row>
    <row r="177" spans="6:9" ht="15" customHeight="1" x14ac:dyDescent="0.3">
      <c r="F177" s="52"/>
      <c r="G177" s="52"/>
      <c r="H177" s="52"/>
      <c r="I177" s="52"/>
    </row>
    <row r="178" spans="6:9" ht="15" customHeight="1" x14ac:dyDescent="0.3">
      <c r="F178" s="52"/>
      <c r="G178" s="52"/>
      <c r="H178" s="52"/>
      <c r="I178" s="52"/>
    </row>
    <row r="179" spans="6:9" ht="15" customHeight="1" x14ac:dyDescent="0.3">
      <c r="F179" s="52"/>
      <c r="G179" s="52"/>
      <c r="H179" s="52"/>
      <c r="I179" s="52"/>
    </row>
    <row r="180" spans="6:9" ht="15" customHeight="1" x14ac:dyDescent="0.3">
      <c r="F180" s="52"/>
      <c r="G180" s="52"/>
      <c r="H180" s="52"/>
      <c r="I180" s="52"/>
    </row>
    <row r="181" spans="6:9" ht="15" customHeight="1" x14ac:dyDescent="0.3">
      <c r="F181" s="52"/>
      <c r="G181" s="52"/>
      <c r="H181" s="52"/>
      <c r="I181" s="52"/>
    </row>
    <row r="182" spans="6:9" ht="15" customHeight="1" x14ac:dyDescent="0.3">
      <c r="F182" s="52"/>
      <c r="G182" s="52"/>
      <c r="H182" s="52"/>
      <c r="I182" s="52"/>
    </row>
    <row r="183" spans="6:9" ht="15" customHeight="1" x14ac:dyDescent="0.3">
      <c r="F183" s="52"/>
      <c r="G183" s="52"/>
      <c r="H183" s="52"/>
      <c r="I183" s="52"/>
    </row>
    <row r="184" spans="6:9" ht="15" customHeight="1" x14ac:dyDescent="0.3">
      <c r="F184" s="52"/>
      <c r="G184" s="52"/>
      <c r="H184" s="52"/>
      <c r="I184" s="52"/>
    </row>
    <row r="185" spans="6:9" ht="15" customHeight="1" x14ac:dyDescent="0.3">
      <c r="F185" s="52"/>
      <c r="G185" s="52"/>
      <c r="H185" s="52"/>
      <c r="I185" s="52"/>
    </row>
    <row r="186" spans="6:9" ht="15" customHeight="1" x14ac:dyDescent="0.3">
      <c r="F186" s="52"/>
      <c r="G186" s="52"/>
      <c r="H186" s="52"/>
      <c r="I186" s="52"/>
    </row>
    <row r="187" spans="6:9" ht="15" customHeight="1" x14ac:dyDescent="0.3">
      <c r="F187" s="52"/>
      <c r="G187" s="52"/>
      <c r="H187" s="52"/>
      <c r="I187" s="52"/>
    </row>
    <row r="188" spans="6:9" ht="15" customHeight="1" x14ac:dyDescent="0.3">
      <c r="F188" s="52"/>
      <c r="G188" s="52"/>
      <c r="H188" s="52"/>
      <c r="I188" s="52"/>
    </row>
    <row r="189" spans="6:9" ht="15" customHeight="1" x14ac:dyDescent="0.3">
      <c r="F189" s="52"/>
      <c r="G189" s="52"/>
      <c r="H189" s="52"/>
      <c r="I189" s="52"/>
    </row>
    <row r="190" spans="6:9" ht="15" customHeight="1" x14ac:dyDescent="0.3">
      <c r="F190" s="52"/>
      <c r="G190" s="52"/>
      <c r="H190" s="52"/>
      <c r="I190" s="52"/>
    </row>
    <row r="191" spans="6:9" ht="15" customHeight="1" x14ac:dyDescent="0.3"/>
    <row r="192" spans="6:9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</sheetData>
  <sheetProtection selectLockedCells="1"/>
  <mergeCells count="6">
    <mergeCell ref="F3:I4"/>
    <mergeCell ref="F46:I46"/>
    <mergeCell ref="F56:I56"/>
    <mergeCell ref="F36:I36"/>
    <mergeCell ref="F26:I26"/>
    <mergeCell ref="F34:G34"/>
  </mergeCells>
  <phoneticPr fontId="10" type="noConversion"/>
  <conditionalFormatting sqref="C64 C34 C24">
    <cfRule type="cellIs" dxfId="62" priority="32" operator="lessThanOrEqual">
      <formula>0</formula>
    </cfRule>
    <cfRule type="cellIs" dxfId="61" priority="33" operator="greaterThan">
      <formula>0</formula>
    </cfRule>
  </conditionalFormatting>
  <conditionalFormatting sqref="C64 C34 C24">
    <cfRule type="cellIs" dxfId="60" priority="31" operator="greaterThan">
      <formula>0</formula>
    </cfRule>
  </conditionalFormatting>
  <conditionalFormatting sqref="C54:C55">
    <cfRule type="cellIs" dxfId="59" priority="29" operator="lessThanOrEqual">
      <formula>0</formula>
    </cfRule>
    <cfRule type="cellIs" dxfId="58" priority="30" operator="greaterThan">
      <formula>0</formula>
    </cfRule>
  </conditionalFormatting>
  <conditionalFormatting sqref="C54:C55">
    <cfRule type="cellIs" dxfId="57" priority="28" operator="greaterThan">
      <formula>0</formula>
    </cfRule>
  </conditionalFormatting>
  <conditionalFormatting sqref="C44">
    <cfRule type="cellIs" dxfId="56" priority="26" operator="lessThanOrEqual">
      <formula>0</formula>
    </cfRule>
    <cfRule type="cellIs" dxfId="55" priority="27" operator="greaterThan">
      <formula>0</formula>
    </cfRule>
  </conditionalFormatting>
  <conditionalFormatting sqref="C44">
    <cfRule type="cellIs" dxfId="54" priority="25" operator="greaterThan">
      <formula>0</formula>
    </cfRule>
  </conditionalFormatting>
  <conditionalFormatting sqref="H15">
    <cfRule type="cellIs" dxfId="53" priority="23" operator="lessThanOrEqual">
      <formula>0</formula>
    </cfRule>
    <cfRule type="cellIs" dxfId="52" priority="24" operator="greaterThan">
      <formula>0</formula>
    </cfRule>
  </conditionalFormatting>
  <conditionalFormatting sqref="H15">
    <cfRule type="cellIs" dxfId="51" priority="22" operator="greaterThan">
      <formula>0</formula>
    </cfRule>
  </conditionalFormatting>
  <conditionalFormatting sqref="H14">
    <cfRule type="cellIs" dxfId="50" priority="19" operator="greaterThan">
      <formula>0</formula>
    </cfRule>
  </conditionalFormatting>
  <conditionalFormatting sqref="H14">
    <cfRule type="cellIs" dxfId="49" priority="20" operator="lessThanOrEqual">
      <formula>0</formula>
    </cfRule>
    <cfRule type="cellIs" dxfId="48" priority="21" operator="greaterThan">
      <formula>0</formula>
    </cfRule>
  </conditionalFormatting>
  <conditionalFormatting sqref="H24">
    <cfRule type="cellIs" dxfId="47" priority="16" operator="greaterThan">
      <formula>0</formula>
    </cfRule>
  </conditionalFormatting>
  <conditionalFormatting sqref="H24">
    <cfRule type="cellIs" dxfId="46" priority="17" operator="lessThanOrEqual">
      <formula>0</formula>
    </cfRule>
    <cfRule type="cellIs" dxfId="45" priority="18" operator="greaterThan">
      <formula>0</formula>
    </cfRule>
  </conditionalFormatting>
  <conditionalFormatting sqref="H34">
    <cfRule type="cellIs" dxfId="44" priority="14" operator="lessThanOrEqual">
      <formula>0</formula>
    </cfRule>
    <cfRule type="cellIs" dxfId="43" priority="15" operator="greaterThan">
      <formula>0</formula>
    </cfRule>
  </conditionalFormatting>
  <conditionalFormatting sqref="H34">
    <cfRule type="cellIs" dxfId="42" priority="13" operator="greaterThan">
      <formula>0</formula>
    </cfRule>
  </conditionalFormatting>
  <conditionalFormatting sqref="H44">
    <cfRule type="cellIs" dxfId="41" priority="7" operator="greaterThan">
      <formula>0</formula>
    </cfRule>
  </conditionalFormatting>
  <conditionalFormatting sqref="H44">
    <cfRule type="cellIs" dxfId="40" priority="8" operator="lessThanOrEqual">
      <formula>0</formula>
    </cfRule>
    <cfRule type="cellIs" dxfId="39" priority="9" operator="greaterThan">
      <formula>0</formula>
    </cfRule>
  </conditionalFormatting>
  <conditionalFormatting sqref="H54">
    <cfRule type="cellIs" dxfId="38" priority="4" operator="greaterThan">
      <formula>0</formula>
    </cfRule>
  </conditionalFormatting>
  <conditionalFormatting sqref="H54">
    <cfRule type="cellIs" dxfId="37" priority="5" operator="lessThanOrEqual">
      <formula>0</formula>
    </cfRule>
    <cfRule type="cellIs" dxfId="36" priority="6" operator="greaterThan">
      <formula>0</formula>
    </cfRule>
  </conditionalFormatting>
  <conditionalFormatting sqref="H64">
    <cfRule type="cellIs" dxfId="35" priority="1" operator="greaterThan">
      <formula>0</formula>
    </cfRule>
  </conditionalFormatting>
  <conditionalFormatting sqref="H64">
    <cfRule type="cellIs" dxfId="34" priority="2" operator="lessThanOrEqual">
      <formula>0</formula>
    </cfRule>
    <cfRule type="cellIs" dxfId="33" priority="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&amp;L&amp;"Verdana,Vet"&amp;8Diensteenheid ICT en Facilitaire Dienst&amp;"Verdana,Standaard"
Breda, 's-Hertogenbosch, Tilburg&amp;R&amp;G</oddHeader>
    <oddFooter>&amp;L&amp;"Verdana,Standaard"&amp;8Avans Hogeschool, Niet-Openbare Europese Aanbesteding prestatiegericht beheer en onderhoud E-, W- en aanverwante installaties&amp;R&amp;"Verdana,Standaard"&amp;8&amp;P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2249CE-00B9-4A2F-8697-3B348FDB3401}">
          <x14:formula1>
            <xm:f>Blad1!$C$1:$C$3</xm:f>
          </x14:formula1>
          <xm:sqref>H13 H23 H43 H33 H53 H63</xm:sqref>
        </x14:dataValidation>
        <x14:dataValidation type="list" allowBlank="1" showInputMessage="1" showErrorMessage="1" xr:uid="{E502F691-4673-49B2-AB3E-02F4DC0BCA42}">
          <x14:formula1>
            <xm:f>Blad1!$A$1:$A$2</xm:f>
          </x14:formula1>
          <xm:sqref>E6:E7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691-CC5F-4634-A91C-0AC276A65884}">
  <dimension ref="A1:I207"/>
  <sheetViews>
    <sheetView showGridLines="0" tabSelected="1" zoomScale="80" zoomScaleNormal="80" workbookViewId="0">
      <selection activeCell="I49" sqref="I49"/>
    </sheetView>
  </sheetViews>
  <sheetFormatPr defaultColWidth="9.109375" defaultRowHeight="14.4" x14ac:dyDescent="0.3"/>
  <cols>
    <col min="1" max="1" width="28.6640625" style="1" customWidth="1"/>
    <col min="2" max="2" width="5.6640625" style="1" customWidth="1"/>
    <col min="3" max="3" width="10.109375" style="1" bestFit="1" customWidth="1"/>
    <col min="4" max="4" width="67.6640625" style="1" customWidth="1"/>
    <col min="5" max="5" width="3.33203125" style="1" customWidth="1"/>
    <col min="6" max="6" width="28.6640625" customWidth="1"/>
    <col min="7" max="7" width="5.6640625" customWidth="1"/>
    <col min="8" max="8" width="10.109375" bestFit="1" customWidth="1"/>
    <col min="9" max="9" width="67.6640625" customWidth="1"/>
    <col min="10" max="16384" width="9.109375" style="1"/>
  </cols>
  <sheetData>
    <row r="1" spans="1:9" ht="17.399999999999999" x14ac:dyDescent="0.3">
      <c r="A1" s="17" t="s">
        <v>0</v>
      </c>
    </row>
    <row r="3" spans="1:9" ht="19.95" customHeight="1" x14ac:dyDescent="0.3">
      <c r="A3" s="78" t="s">
        <v>22</v>
      </c>
      <c r="B3" s="78"/>
      <c r="C3" s="78"/>
      <c r="D3" s="78"/>
      <c r="F3" s="78" t="s">
        <v>23</v>
      </c>
      <c r="G3" s="78"/>
      <c r="H3" s="78"/>
      <c r="I3" s="78"/>
    </row>
    <row r="4" spans="1:9" ht="14.4" customHeight="1" x14ac:dyDescent="0.3">
      <c r="A4" s="39"/>
      <c r="B4" s="2"/>
      <c r="C4" s="3"/>
      <c r="D4" s="40" t="s">
        <v>24</v>
      </c>
      <c r="F4" s="82" t="s">
        <v>25</v>
      </c>
      <c r="G4" s="83"/>
      <c r="H4" s="83"/>
      <c r="I4" s="84"/>
    </row>
    <row r="5" spans="1:9" ht="11.4" customHeight="1" x14ac:dyDescent="0.3">
      <c r="A5" s="5" t="s">
        <v>26</v>
      </c>
      <c r="B5" s="11"/>
      <c r="C5" s="7">
        <v>1</v>
      </c>
      <c r="D5" s="10" t="s">
        <v>27</v>
      </c>
      <c r="F5" s="85"/>
      <c r="G5" s="86"/>
      <c r="H5" s="86"/>
      <c r="I5" s="87"/>
    </row>
    <row r="6" spans="1:9" ht="14.4" customHeight="1" x14ac:dyDescent="0.3">
      <c r="A6" s="5"/>
      <c r="B6" s="11"/>
      <c r="C6" s="6"/>
      <c r="D6" s="41"/>
      <c r="F6" s="85"/>
      <c r="G6" s="86"/>
      <c r="H6" s="86"/>
      <c r="I6" s="87"/>
    </row>
    <row r="7" spans="1:9" ht="14.4" customHeight="1" x14ac:dyDescent="0.3">
      <c r="A7" s="4"/>
      <c r="B7" s="9"/>
      <c r="C7" s="8"/>
      <c r="D7" s="42" t="s">
        <v>24</v>
      </c>
      <c r="F7" s="85"/>
      <c r="G7" s="86"/>
      <c r="H7" s="86"/>
      <c r="I7" s="87"/>
    </row>
    <row r="8" spans="1:9" ht="11.4" customHeight="1" x14ac:dyDescent="0.3">
      <c r="A8" s="5" t="s">
        <v>28</v>
      </c>
      <c r="B8" s="11"/>
      <c r="C8" s="7">
        <v>1</v>
      </c>
      <c r="D8" s="10" t="s">
        <v>29</v>
      </c>
      <c r="F8" s="85"/>
      <c r="G8" s="86"/>
      <c r="H8" s="86"/>
      <c r="I8" s="87"/>
    </row>
    <row r="9" spans="1:9" ht="14.4" customHeight="1" x14ac:dyDescent="0.3">
      <c r="A9" s="12"/>
      <c r="B9" s="13"/>
      <c r="C9" s="14"/>
      <c r="D9" s="43"/>
      <c r="F9" s="88"/>
      <c r="G9" s="89"/>
      <c r="H9" s="89"/>
      <c r="I9" s="90"/>
    </row>
    <row r="10" spans="1:9" ht="15" customHeight="1" x14ac:dyDescent="0.3">
      <c r="F10" s="1"/>
      <c r="G10" s="1"/>
      <c r="H10" s="1"/>
      <c r="I10" s="1"/>
    </row>
    <row r="11" spans="1:9" ht="15" customHeight="1" x14ac:dyDescent="0.3">
      <c r="A11" s="79" t="s">
        <v>30</v>
      </c>
      <c r="B11" s="80"/>
      <c r="C11" s="80"/>
      <c r="D11" s="81"/>
      <c r="F11" s="67" t="s">
        <v>31</v>
      </c>
      <c r="G11" s="68"/>
      <c r="H11" s="68"/>
      <c r="I11" s="69"/>
    </row>
    <row r="12" spans="1:9" ht="15" customHeight="1" x14ac:dyDescent="0.3">
      <c r="A12" s="18"/>
      <c r="B12" s="36"/>
      <c r="C12" s="36"/>
      <c r="D12" s="19"/>
      <c r="F12" s="18"/>
      <c r="G12" s="36"/>
      <c r="H12" s="36"/>
      <c r="I12" s="19"/>
    </row>
    <row r="13" spans="1:9" ht="15" customHeight="1" x14ac:dyDescent="0.3">
      <c r="A13" s="18" t="s">
        <v>32</v>
      </c>
      <c r="B13" s="36"/>
      <c r="C13" s="47">
        <v>1</v>
      </c>
      <c r="D13" s="35" t="s">
        <v>33</v>
      </c>
      <c r="F13" s="18" t="s">
        <v>34</v>
      </c>
      <c r="G13" s="36"/>
      <c r="H13" s="37">
        <v>100</v>
      </c>
      <c r="I13" s="19" t="s">
        <v>35</v>
      </c>
    </row>
    <row r="14" spans="1:9" ht="15" customHeight="1" x14ac:dyDescent="0.3">
      <c r="A14" s="18" t="s">
        <v>36</v>
      </c>
      <c r="B14" s="36"/>
      <c r="C14" s="37">
        <v>50</v>
      </c>
      <c r="D14" s="35" t="s">
        <v>37</v>
      </c>
      <c r="F14" s="49"/>
      <c r="G14" s="48"/>
      <c r="H14" s="48"/>
      <c r="I14" s="50"/>
    </row>
    <row r="15" spans="1:9" ht="15" customHeight="1" x14ac:dyDescent="0.3">
      <c r="A15" s="26"/>
      <c r="B15" s="38"/>
      <c r="C15" s="36"/>
      <c r="D15" s="19"/>
      <c r="F15" s="74" t="s">
        <v>38</v>
      </c>
      <c r="G15" s="75"/>
      <c r="H15" s="37">
        <v>100</v>
      </c>
      <c r="I15" s="19" t="s">
        <v>39</v>
      </c>
    </row>
    <row r="16" spans="1:9" ht="15" customHeight="1" x14ac:dyDescent="0.3">
      <c r="A16" s="74" t="s">
        <v>38</v>
      </c>
      <c r="B16" s="75"/>
      <c r="C16" s="37">
        <v>50</v>
      </c>
      <c r="D16" s="19" t="s">
        <v>40</v>
      </c>
      <c r="F16" s="49"/>
      <c r="G16" s="48"/>
      <c r="H16" s="48"/>
      <c r="I16" s="50"/>
    </row>
    <row r="17" spans="1:9" ht="15" customHeight="1" x14ac:dyDescent="0.3">
      <c r="A17" s="18"/>
      <c r="B17" s="36"/>
      <c r="C17" s="36"/>
      <c r="D17" s="19"/>
      <c r="F17" s="74" t="s">
        <v>41</v>
      </c>
      <c r="G17" s="75"/>
      <c r="H17" s="37">
        <f>SUM(H15-H13)</f>
        <v>0</v>
      </c>
      <c r="I17" s="19" t="s">
        <v>42</v>
      </c>
    </row>
    <row r="18" spans="1:9" ht="15" customHeight="1" x14ac:dyDescent="0.3">
      <c r="A18" s="70" t="s">
        <v>43</v>
      </c>
      <c r="B18" s="71"/>
      <c r="C18" s="20">
        <f>C16/C14</f>
        <v>1</v>
      </c>
      <c r="D18" s="19"/>
      <c r="F18" s="49" t="s">
        <v>15</v>
      </c>
      <c r="G18" s="48"/>
      <c r="H18" s="53" t="s">
        <v>44</v>
      </c>
      <c r="I18" s="50"/>
    </row>
    <row r="19" spans="1:9" ht="15" customHeight="1" x14ac:dyDescent="0.3">
      <c r="A19" s="72" t="s">
        <v>45</v>
      </c>
      <c r="B19" s="73"/>
      <c r="C19" s="21">
        <f>IF((C16)&gt;=(C14),0,(100%-C18))</f>
        <v>0</v>
      </c>
      <c r="D19" s="22"/>
      <c r="F19" s="72"/>
      <c r="G19" s="73"/>
      <c r="H19" s="21"/>
      <c r="I19" s="22"/>
    </row>
    <row r="20" spans="1:9" ht="15" customHeight="1" x14ac:dyDescent="0.3">
      <c r="F20" s="66"/>
      <c r="G20" s="66"/>
      <c r="H20" s="24"/>
      <c r="I20" s="51"/>
    </row>
    <row r="21" spans="1:9" ht="15" customHeight="1" x14ac:dyDescent="0.3">
      <c r="A21" s="79" t="s">
        <v>46</v>
      </c>
      <c r="B21" s="80"/>
      <c r="C21" s="80"/>
      <c r="D21" s="81"/>
      <c r="F21" s="67" t="s">
        <v>47</v>
      </c>
      <c r="G21" s="68"/>
      <c r="H21" s="68"/>
      <c r="I21" s="69"/>
    </row>
    <row r="22" spans="1:9" ht="15" customHeight="1" x14ac:dyDescent="0.3">
      <c r="A22" s="18"/>
      <c r="B22" s="36"/>
      <c r="C22" s="36"/>
      <c r="D22" s="19"/>
      <c r="F22" s="18"/>
      <c r="G22" s="36"/>
      <c r="H22" s="36"/>
      <c r="I22" s="19"/>
    </row>
    <row r="23" spans="1:9" ht="15" customHeight="1" x14ac:dyDescent="0.3">
      <c r="A23" s="91" t="s">
        <v>32</v>
      </c>
      <c r="B23" s="92"/>
      <c r="C23" s="44">
        <v>0.05</v>
      </c>
      <c r="D23" s="35" t="s">
        <v>48</v>
      </c>
      <c r="F23" s="18" t="s">
        <v>34</v>
      </c>
      <c r="G23" s="36"/>
      <c r="H23" s="37">
        <v>100</v>
      </c>
      <c r="I23" s="19" t="s">
        <v>35</v>
      </c>
    </row>
    <row r="24" spans="1:9" ht="15" customHeight="1" x14ac:dyDescent="0.3">
      <c r="A24" s="91" t="s">
        <v>49</v>
      </c>
      <c r="B24" s="92"/>
      <c r="C24" s="45">
        <v>100</v>
      </c>
      <c r="D24" s="35" t="s">
        <v>50</v>
      </c>
      <c r="F24" s="49"/>
      <c r="G24" s="48"/>
      <c r="H24" s="48"/>
      <c r="I24" s="50"/>
    </row>
    <row r="25" spans="1:9" ht="15" customHeight="1" x14ac:dyDescent="0.3">
      <c r="A25" s="18"/>
      <c r="B25" s="36"/>
      <c r="C25" s="36"/>
      <c r="D25" s="19"/>
      <c r="F25" s="74" t="s">
        <v>38</v>
      </c>
      <c r="G25" s="36"/>
      <c r="H25" s="37">
        <v>100</v>
      </c>
      <c r="I25" s="19" t="s">
        <v>51</v>
      </c>
    </row>
    <row r="26" spans="1:9" ht="15" customHeight="1" x14ac:dyDescent="0.3">
      <c r="A26" s="91" t="s">
        <v>38</v>
      </c>
      <c r="B26" s="92"/>
      <c r="C26" s="45">
        <v>5</v>
      </c>
      <c r="D26" s="35" t="s">
        <v>52</v>
      </c>
      <c r="F26" s="18"/>
      <c r="G26" s="38"/>
      <c r="H26" s="36"/>
      <c r="I26" s="19"/>
    </row>
    <row r="27" spans="1:9" ht="15" customHeight="1" x14ac:dyDescent="0.3">
      <c r="A27" s="18"/>
      <c r="B27" s="36"/>
      <c r="C27" s="36"/>
      <c r="D27" s="19"/>
      <c r="F27" s="74" t="s">
        <v>41</v>
      </c>
      <c r="G27" s="75"/>
      <c r="H27" s="37">
        <f>SUM(H25-H23)</f>
        <v>0</v>
      </c>
      <c r="I27" s="19" t="s">
        <v>53</v>
      </c>
    </row>
    <row r="28" spans="1:9" ht="15" customHeight="1" x14ac:dyDescent="0.3">
      <c r="A28" s="70" t="s">
        <v>43</v>
      </c>
      <c r="B28" s="71"/>
      <c r="C28" s="20">
        <f>C26/C24</f>
        <v>0.05</v>
      </c>
      <c r="D28" s="19"/>
      <c r="F28" s="49" t="s">
        <v>15</v>
      </c>
      <c r="G28" s="48"/>
      <c r="H28" s="53" t="s">
        <v>44</v>
      </c>
      <c r="I28" s="19"/>
    </row>
    <row r="29" spans="1:9" ht="15" customHeight="1" x14ac:dyDescent="0.3">
      <c r="A29" s="72" t="s">
        <v>45</v>
      </c>
      <c r="B29" s="73"/>
      <c r="C29" s="21">
        <f>IF((C28)&lt;=(C23),0,(C28-C23))</f>
        <v>0</v>
      </c>
      <c r="D29" s="46"/>
      <c r="F29" s="72"/>
      <c r="G29" s="73"/>
      <c r="H29" s="21"/>
      <c r="I29" s="22"/>
    </row>
    <row r="30" spans="1:9" ht="15" customHeight="1" x14ac:dyDescent="0.3">
      <c r="F30" s="1"/>
      <c r="G30" s="1"/>
      <c r="H30" s="1"/>
      <c r="I30" s="1"/>
    </row>
    <row r="31" spans="1:9" ht="15" customHeight="1" x14ac:dyDescent="0.3">
      <c r="A31" s="79" t="s">
        <v>54</v>
      </c>
      <c r="B31" s="80"/>
      <c r="C31" s="80"/>
      <c r="D31" s="81"/>
      <c r="F31" s="79" t="s">
        <v>55</v>
      </c>
      <c r="G31" s="80"/>
      <c r="H31" s="80"/>
      <c r="I31" s="81"/>
    </row>
    <row r="32" spans="1:9" ht="15" customHeight="1" x14ac:dyDescent="0.3">
      <c r="A32" s="18"/>
      <c r="B32" s="36"/>
      <c r="C32" s="36"/>
      <c r="D32" s="19"/>
      <c r="F32" s="18"/>
      <c r="G32" s="36"/>
      <c r="H32" s="36"/>
      <c r="I32" s="19"/>
    </row>
    <row r="33" spans="1:9" ht="15" customHeight="1" x14ac:dyDescent="0.3">
      <c r="A33" s="18" t="s">
        <v>32</v>
      </c>
      <c r="B33" s="36"/>
      <c r="C33" s="44">
        <v>0.03</v>
      </c>
      <c r="D33" s="35" t="s">
        <v>56</v>
      </c>
      <c r="F33" s="18" t="s">
        <v>57</v>
      </c>
      <c r="G33" s="36"/>
      <c r="H33" s="45">
        <v>0</v>
      </c>
      <c r="I33" s="35" t="s">
        <v>58</v>
      </c>
    </row>
    <row r="34" spans="1:9" ht="15" customHeight="1" x14ac:dyDescent="0.3">
      <c r="A34" s="18" t="s">
        <v>59</v>
      </c>
      <c r="B34" s="36"/>
      <c r="C34" s="45">
        <v>100</v>
      </c>
      <c r="D34" s="35" t="s">
        <v>60</v>
      </c>
      <c r="F34" s="49"/>
      <c r="G34" s="48"/>
      <c r="H34" s="48"/>
      <c r="I34" s="50"/>
    </row>
    <row r="35" spans="1:9" ht="15" customHeight="1" x14ac:dyDescent="0.3">
      <c r="A35" s="18"/>
      <c r="B35" s="36"/>
      <c r="C35" s="36"/>
      <c r="D35" s="19"/>
      <c r="F35" s="74" t="s">
        <v>38</v>
      </c>
      <c r="G35" s="75"/>
      <c r="H35" s="45">
        <v>0</v>
      </c>
      <c r="I35" s="35" t="s">
        <v>61</v>
      </c>
    </row>
    <row r="36" spans="1:9" ht="15" customHeight="1" x14ac:dyDescent="0.3">
      <c r="A36" s="74" t="s">
        <v>38</v>
      </c>
      <c r="B36" s="75"/>
      <c r="C36" s="45">
        <v>3</v>
      </c>
      <c r="D36" s="35" t="s">
        <v>62</v>
      </c>
      <c r="F36" s="18"/>
      <c r="G36" s="48"/>
      <c r="H36" s="48"/>
      <c r="I36" s="50"/>
    </row>
    <row r="37" spans="1:9" ht="15" customHeight="1" x14ac:dyDescent="0.3">
      <c r="A37" s="18"/>
      <c r="B37" s="36"/>
      <c r="C37" s="36"/>
      <c r="D37" s="19"/>
      <c r="F37" s="74" t="s">
        <v>41</v>
      </c>
      <c r="G37" s="75"/>
      <c r="H37" s="37">
        <f>H35</f>
        <v>0</v>
      </c>
      <c r="I37" s="19" t="s">
        <v>63</v>
      </c>
    </row>
    <row r="38" spans="1:9" ht="15" customHeight="1" x14ac:dyDescent="0.3">
      <c r="A38" s="85" t="s">
        <v>43</v>
      </c>
      <c r="B38" s="86"/>
      <c r="C38" s="20">
        <f>C36/C34</f>
        <v>0.03</v>
      </c>
      <c r="D38" s="19"/>
      <c r="F38" s="49" t="s">
        <v>15</v>
      </c>
      <c r="G38" s="48"/>
      <c r="H38" s="53" t="s">
        <v>44</v>
      </c>
      <c r="I38" s="19"/>
    </row>
    <row r="39" spans="1:9" ht="15" customHeight="1" x14ac:dyDescent="0.3">
      <c r="A39" s="88" t="s">
        <v>45</v>
      </c>
      <c r="B39" s="89"/>
      <c r="C39" s="21">
        <f>IF((C38)&lt;=(C33),0,(C38-C33))</f>
        <v>0</v>
      </c>
      <c r="D39" s="22"/>
      <c r="F39" s="88"/>
      <c r="G39" s="89"/>
      <c r="H39" s="21"/>
      <c r="I39" s="22"/>
    </row>
    <row r="40" spans="1:9" ht="15" customHeight="1" x14ac:dyDescent="0.3"/>
    <row r="41" spans="1:9" ht="15" customHeight="1" x14ac:dyDescent="0.3">
      <c r="A41" s="79" t="s">
        <v>64</v>
      </c>
      <c r="B41" s="80"/>
      <c r="C41" s="80"/>
      <c r="D41" s="81"/>
      <c r="F41" s="79" t="s">
        <v>65</v>
      </c>
      <c r="G41" s="80"/>
      <c r="H41" s="80"/>
      <c r="I41" s="81"/>
    </row>
    <row r="42" spans="1:9" ht="15" customHeight="1" x14ac:dyDescent="0.3">
      <c r="A42" s="18"/>
      <c r="B42" s="36"/>
      <c r="C42" s="36"/>
      <c r="D42" s="19"/>
      <c r="F42" s="18"/>
      <c r="G42" s="36"/>
      <c r="H42" s="36"/>
      <c r="I42" s="19"/>
    </row>
    <row r="43" spans="1:9" ht="15" customHeight="1" x14ac:dyDescent="0.3">
      <c r="A43" s="91" t="s">
        <v>32</v>
      </c>
      <c r="B43" s="92"/>
      <c r="C43" s="44">
        <v>0.1</v>
      </c>
      <c r="D43" s="35" t="s">
        <v>66</v>
      </c>
      <c r="F43" s="18" t="s">
        <v>67</v>
      </c>
      <c r="G43" s="36"/>
      <c r="H43" s="37">
        <v>100</v>
      </c>
      <c r="I43" s="19" t="s">
        <v>68</v>
      </c>
    </row>
    <row r="44" spans="1:9" ht="15" customHeight="1" x14ac:dyDescent="0.3">
      <c r="A44" s="91" t="s">
        <v>69</v>
      </c>
      <c r="B44" s="92"/>
      <c r="C44" s="45">
        <v>100</v>
      </c>
      <c r="D44" s="35" t="s">
        <v>70</v>
      </c>
      <c r="F44" s="49"/>
      <c r="G44" s="48"/>
      <c r="H44" s="48"/>
      <c r="I44" s="50"/>
    </row>
    <row r="45" spans="1:9" ht="15" customHeight="1" x14ac:dyDescent="0.3">
      <c r="A45" s="18"/>
      <c r="B45" s="36"/>
      <c r="C45" s="36"/>
      <c r="D45" s="19"/>
      <c r="F45" s="74" t="s">
        <v>38</v>
      </c>
      <c r="G45" s="36"/>
      <c r="H45" s="37">
        <v>100</v>
      </c>
      <c r="I45" s="19" t="s">
        <v>71</v>
      </c>
    </row>
    <row r="46" spans="1:9" ht="15" customHeight="1" x14ac:dyDescent="0.3">
      <c r="A46" s="91" t="s">
        <v>38</v>
      </c>
      <c r="B46" s="92"/>
      <c r="C46" s="45">
        <v>10</v>
      </c>
      <c r="D46" s="35" t="s">
        <v>72</v>
      </c>
      <c r="F46" s="18"/>
      <c r="G46" s="38"/>
      <c r="H46" s="36"/>
      <c r="I46" s="19"/>
    </row>
    <row r="47" spans="1:9" ht="15" customHeight="1" x14ac:dyDescent="0.3">
      <c r="A47" s="18"/>
      <c r="B47" s="36"/>
      <c r="C47" s="36"/>
      <c r="D47" s="19"/>
      <c r="F47" s="74" t="s">
        <v>41</v>
      </c>
      <c r="G47" s="75"/>
      <c r="H47" s="37">
        <v>0</v>
      </c>
      <c r="I47" s="19" t="s">
        <v>73</v>
      </c>
    </row>
    <row r="48" spans="1:9" ht="15" customHeight="1" x14ac:dyDescent="0.3">
      <c r="A48" s="85" t="s">
        <v>43</v>
      </c>
      <c r="B48" s="86"/>
      <c r="C48" s="20">
        <f>C46/C44</f>
        <v>0.1</v>
      </c>
      <c r="D48" s="19"/>
      <c r="F48" s="49" t="s">
        <v>15</v>
      </c>
      <c r="G48" s="48"/>
      <c r="H48" s="53" t="s">
        <v>44</v>
      </c>
      <c r="I48" s="19"/>
    </row>
    <row r="49" spans="1:9" ht="15" customHeight="1" x14ac:dyDescent="0.3">
      <c r="A49" s="88" t="s">
        <v>45</v>
      </c>
      <c r="B49" s="89"/>
      <c r="C49" s="21">
        <f>IF((C48)&lt;=(C43),0,(C48-C43))</f>
        <v>0</v>
      </c>
      <c r="D49" s="22"/>
      <c r="F49" s="72"/>
      <c r="G49" s="73"/>
      <c r="H49" s="21"/>
      <c r="I49" s="22"/>
    </row>
    <row r="50" spans="1:9" ht="15" customHeight="1" x14ac:dyDescent="0.3"/>
    <row r="51" spans="1:9" ht="15" customHeight="1" x14ac:dyDescent="0.3">
      <c r="A51" s="79" t="s">
        <v>74</v>
      </c>
      <c r="B51" s="80"/>
      <c r="C51" s="80"/>
      <c r="D51" s="81"/>
      <c r="F51" s="79" t="s">
        <v>75</v>
      </c>
      <c r="G51" s="80"/>
      <c r="H51" s="80"/>
      <c r="I51" s="81"/>
    </row>
    <row r="52" spans="1:9" ht="15" customHeight="1" x14ac:dyDescent="0.3">
      <c r="A52" s="18"/>
      <c r="B52" s="36"/>
      <c r="C52" s="36"/>
      <c r="D52" s="19"/>
      <c r="F52" s="18"/>
      <c r="G52" s="36"/>
      <c r="H52" s="36"/>
      <c r="I52" s="19"/>
    </row>
    <row r="53" spans="1:9" ht="15" customHeight="1" x14ac:dyDescent="0.3">
      <c r="A53" s="91" t="s">
        <v>32</v>
      </c>
      <c r="B53" s="92"/>
      <c r="C53" s="47">
        <v>0.05</v>
      </c>
      <c r="D53" s="35" t="s">
        <v>76</v>
      </c>
      <c r="F53" s="18" t="s">
        <v>77</v>
      </c>
      <c r="G53" s="36"/>
      <c r="H53" s="37">
        <v>100</v>
      </c>
      <c r="I53" s="19" t="s">
        <v>78</v>
      </c>
    </row>
    <row r="54" spans="1:9" ht="15" customHeight="1" x14ac:dyDescent="0.3">
      <c r="A54" s="91" t="s">
        <v>79</v>
      </c>
      <c r="B54" s="92"/>
      <c r="C54" s="45">
        <v>100</v>
      </c>
      <c r="D54" s="35" t="s">
        <v>80</v>
      </c>
      <c r="F54" s="49"/>
      <c r="G54" s="48"/>
      <c r="H54" s="48"/>
      <c r="I54" s="50"/>
    </row>
    <row r="55" spans="1:9" ht="15" customHeight="1" x14ac:dyDescent="0.3">
      <c r="A55" s="18"/>
      <c r="B55" s="36"/>
      <c r="C55" s="36"/>
      <c r="D55" s="19"/>
      <c r="F55" s="74" t="s">
        <v>38</v>
      </c>
      <c r="G55" s="36"/>
      <c r="H55" s="37">
        <v>100</v>
      </c>
      <c r="I55" s="19" t="s">
        <v>81</v>
      </c>
    </row>
    <row r="56" spans="1:9" ht="15" customHeight="1" x14ac:dyDescent="0.3">
      <c r="A56" s="74" t="s">
        <v>38</v>
      </c>
      <c r="B56" s="75"/>
      <c r="C56" s="45">
        <v>5</v>
      </c>
      <c r="D56" s="35" t="s">
        <v>76</v>
      </c>
      <c r="F56" s="18"/>
      <c r="G56" s="38"/>
      <c r="H56" s="36"/>
      <c r="I56" s="19"/>
    </row>
    <row r="57" spans="1:9" ht="15" customHeight="1" x14ac:dyDescent="0.3">
      <c r="A57" s="18"/>
      <c r="B57" s="36"/>
      <c r="C57" s="36"/>
      <c r="D57" s="19"/>
      <c r="F57" s="74" t="s">
        <v>41</v>
      </c>
      <c r="G57" s="75"/>
      <c r="H57" s="37">
        <f>H55-H53</f>
        <v>0</v>
      </c>
      <c r="I57" s="19" t="s">
        <v>82</v>
      </c>
    </row>
    <row r="58" spans="1:9" ht="15" customHeight="1" x14ac:dyDescent="0.3">
      <c r="A58" s="70" t="s">
        <v>43</v>
      </c>
      <c r="B58" s="71"/>
      <c r="C58" s="20">
        <f>C56/C54</f>
        <v>0.05</v>
      </c>
      <c r="D58" s="19"/>
      <c r="F58" s="49" t="s">
        <v>15</v>
      </c>
      <c r="G58" s="48"/>
      <c r="H58" s="53" t="s">
        <v>44</v>
      </c>
      <c r="I58" s="19"/>
    </row>
    <row r="59" spans="1:9" ht="15" customHeight="1" x14ac:dyDescent="0.3">
      <c r="A59" s="72" t="s">
        <v>45</v>
      </c>
      <c r="B59" s="73"/>
      <c r="C59" s="21">
        <f>IF((C58-C53)&lt;0,0,(C58-C53))</f>
        <v>0</v>
      </c>
      <c r="D59" s="46"/>
      <c r="F59" s="72"/>
      <c r="G59" s="73"/>
      <c r="H59" s="21"/>
      <c r="I59" s="22"/>
    </row>
    <row r="60" spans="1:9" ht="15" customHeight="1" x14ac:dyDescent="0.3">
      <c r="A60" s="23"/>
      <c r="B60" s="23"/>
      <c r="C60" s="24"/>
      <c r="D60" s="25"/>
    </row>
    <row r="61" spans="1:9" ht="15" customHeight="1" x14ac:dyDescent="0.3">
      <c r="A61" s="79" t="s">
        <v>83</v>
      </c>
      <c r="B61" s="80"/>
      <c r="C61" s="80"/>
      <c r="D61" s="81"/>
      <c r="F61" s="79" t="s">
        <v>84</v>
      </c>
      <c r="G61" s="80"/>
      <c r="H61" s="80"/>
      <c r="I61" s="81"/>
    </row>
    <row r="62" spans="1:9" ht="15" customHeight="1" x14ac:dyDescent="0.3">
      <c r="A62" s="18"/>
      <c r="B62" s="36"/>
      <c r="C62" s="36"/>
      <c r="D62" s="19"/>
      <c r="F62" s="18"/>
      <c r="G62" s="36"/>
      <c r="H62" s="36"/>
      <c r="I62" s="19"/>
    </row>
    <row r="63" spans="1:9" ht="15" customHeight="1" x14ac:dyDescent="0.3">
      <c r="A63" s="18" t="s">
        <v>32</v>
      </c>
      <c r="B63" s="36"/>
      <c r="C63" s="47">
        <v>1</v>
      </c>
      <c r="D63" s="19" t="s">
        <v>85</v>
      </c>
      <c r="F63" s="18" t="s">
        <v>86</v>
      </c>
      <c r="G63" s="36"/>
      <c r="H63" s="37">
        <v>100</v>
      </c>
      <c r="I63" s="19" t="s">
        <v>87</v>
      </c>
    </row>
    <row r="64" spans="1:9" ht="15" customHeight="1" x14ac:dyDescent="0.3">
      <c r="A64" s="18" t="s">
        <v>36</v>
      </c>
      <c r="B64" s="36"/>
      <c r="C64" s="37">
        <v>100</v>
      </c>
      <c r="D64" s="19" t="s">
        <v>88</v>
      </c>
      <c r="F64" s="49"/>
      <c r="G64" s="48"/>
      <c r="H64" s="48"/>
      <c r="I64" s="50"/>
    </row>
    <row r="65" spans="1:9" ht="15" customHeight="1" x14ac:dyDescent="0.3">
      <c r="A65" s="26"/>
      <c r="B65" s="38"/>
      <c r="C65" s="36"/>
      <c r="D65" s="19"/>
      <c r="F65" s="74" t="s">
        <v>38</v>
      </c>
      <c r="G65" s="36"/>
      <c r="H65" s="37">
        <v>100</v>
      </c>
      <c r="I65" s="19" t="s">
        <v>89</v>
      </c>
    </row>
    <row r="66" spans="1:9" ht="15" customHeight="1" x14ac:dyDescent="0.3">
      <c r="A66" s="74" t="s">
        <v>38</v>
      </c>
      <c r="B66" s="75"/>
      <c r="C66" s="37">
        <v>100</v>
      </c>
      <c r="D66" s="19" t="s">
        <v>90</v>
      </c>
      <c r="F66" s="18"/>
      <c r="G66" s="38"/>
      <c r="H66" s="36"/>
      <c r="I66" s="19"/>
    </row>
    <row r="67" spans="1:9" ht="15" customHeight="1" x14ac:dyDescent="0.3">
      <c r="A67" s="18"/>
      <c r="B67" s="36"/>
      <c r="C67" s="36"/>
      <c r="D67" s="19"/>
      <c r="F67" s="74" t="s">
        <v>41</v>
      </c>
      <c r="G67" s="75"/>
      <c r="H67" s="37">
        <f>H65-H63</f>
        <v>0</v>
      </c>
      <c r="I67" s="19" t="s">
        <v>91</v>
      </c>
    </row>
    <row r="68" spans="1:9" ht="15" customHeight="1" x14ac:dyDescent="0.3">
      <c r="A68" s="70" t="s">
        <v>43</v>
      </c>
      <c r="B68" s="71"/>
      <c r="C68" s="20">
        <f>C66/C64</f>
        <v>1</v>
      </c>
      <c r="D68" s="19"/>
      <c r="F68" s="49" t="s">
        <v>15</v>
      </c>
      <c r="G68" s="48"/>
      <c r="H68" s="53" t="s">
        <v>44</v>
      </c>
      <c r="I68" s="19"/>
    </row>
    <row r="69" spans="1:9" ht="15" customHeight="1" x14ac:dyDescent="0.3">
      <c r="A69" s="72" t="s">
        <v>45</v>
      </c>
      <c r="B69" s="73"/>
      <c r="C69" s="21">
        <f>IF((C66)&gt;=(C64),0,(100%-C68))</f>
        <v>0</v>
      </c>
      <c r="D69" s="22"/>
      <c r="F69" s="72"/>
      <c r="G69" s="73"/>
      <c r="H69" s="21"/>
      <c r="I69" s="22"/>
    </row>
    <row r="70" spans="1:9" ht="15" customHeight="1" x14ac:dyDescent="0.3"/>
    <row r="71" spans="1:9" s="23" customFormat="1" ht="19.95" customHeight="1" x14ac:dyDescent="0.3"/>
    <row r="72" spans="1:9" ht="15" customHeight="1" x14ac:dyDescent="0.3"/>
    <row r="73" spans="1:9" ht="15" customHeight="1" x14ac:dyDescent="0.3"/>
    <row r="74" spans="1:9" ht="15" customHeight="1" x14ac:dyDescent="0.3"/>
    <row r="75" spans="1:9" ht="15" customHeight="1" x14ac:dyDescent="0.3"/>
    <row r="76" spans="1:9" ht="15" customHeight="1" x14ac:dyDescent="0.3"/>
    <row r="77" spans="1:9" ht="15" customHeight="1" x14ac:dyDescent="0.3"/>
    <row r="78" spans="1:9" ht="15" customHeight="1" x14ac:dyDescent="0.3"/>
    <row r="79" spans="1:9" ht="15" customHeight="1" x14ac:dyDescent="0.3"/>
    <row r="80" spans="1:9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</sheetData>
  <sheetProtection selectLockedCells="1"/>
  <mergeCells count="26">
    <mergeCell ref="A21:D21"/>
    <mergeCell ref="A23:B23"/>
    <mergeCell ref="A24:B24"/>
    <mergeCell ref="A3:D3"/>
    <mergeCell ref="A11:D11"/>
    <mergeCell ref="A41:D41"/>
    <mergeCell ref="A43:B43"/>
    <mergeCell ref="F39:G39"/>
    <mergeCell ref="A26:B26"/>
    <mergeCell ref="A31:D31"/>
    <mergeCell ref="F3:I3"/>
    <mergeCell ref="F31:I31"/>
    <mergeCell ref="F41:I41"/>
    <mergeCell ref="F4:I9"/>
    <mergeCell ref="A61:D61"/>
    <mergeCell ref="F51:I51"/>
    <mergeCell ref="F61:I61"/>
    <mergeCell ref="A49:B49"/>
    <mergeCell ref="A51:D51"/>
    <mergeCell ref="A53:B53"/>
    <mergeCell ref="A54:B54"/>
    <mergeCell ref="A44:B44"/>
    <mergeCell ref="A46:B46"/>
    <mergeCell ref="A48:B48"/>
    <mergeCell ref="A38:B38"/>
    <mergeCell ref="A39:B39"/>
  </mergeCells>
  <conditionalFormatting sqref="C69 C39 C29">
    <cfRule type="cellIs" dxfId="32" priority="37" operator="lessThanOrEqual">
      <formula>0</formula>
    </cfRule>
    <cfRule type="cellIs" dxfId="31" priority="38" operator="greaterThan">
      <formula>0</formula>
    </cfRule>
  </conditionalFormatting>
  <conditionalFormatting sqref="C69 C39 C29">
    <cfRule type="cellIs" dxfId="30" priority="36" operator="greaterThan">
      <formula>0</formula>
    </cfRule>
  </conditionalFormatting>
  <conditionalFormatting sqref="C59:C60">
    <cfRule type="cellIs" dxfId="29" priority="32" operator="lessThanOrEqual">
      <formula>0</formula>
    </cfRule>
    <cfRule type="cellIs" dxfId="28" priority="33" operator="greaterThan">
      <formula>0</formula>
    </cfRule>
  </conditionalFormatting>
  <conditionalFormatting sqref="C59:C60">
    <cfRule type="cellIs" dxfId="27" priority="31" operator="greaterThan">
      <formula>0</formula>
    </cfRule>
  </conditionalFormatting>
  <conditionalFormatting sqref="C49">
    <cfRule type="cellIs" dxfId="26" priority="29" operator="lessThanOrEqual">
      <formula>0</formula>
    </cfRule>
    <cfRule type="cellIs" dxfId="25" priority="30" operator="greaterThan">
      <formula>0</formula>
    </cfRule>
  </conditionalFormatting>
  <conditionalFormatting sqref="C49">
    <cfRule type="cellIs" dxfId="24" priority="28" operator="greaterThan">
      <formula>0</formula>
    </cfRule>
  </conditionalFormatting>
  <conditionalFormatting sqref="H20">
    <cfRule type="cellIs" dxfId="23" priority="26" operator="lessThanOrEqual">
      <formula>0</formula>
    </cfRule>
    <cfRule type="cellIs" dxfId="22" priority="27" operator="greaterThan">
      <formula>0</formula>
    </cfRule>
  </conditionalFormatting>
  <conditionalFormatting sqref="H20">
    <cfRule type="cellIs" dxfId="21" priority="25" operator="greaterThan">
      <formula>0</formula>
    </cfRule>
  </conditionalFormatting>
  <conditionalFormatting sqref="H19">
    <cfRule type="cellIs" dxfId="20" priority="22" operator="greaterThan">
      <formula>0</formula>
    </cfRule>
  </conditionalFormatting>
  <conditionalFormatting sqref="H19">
    <cfRule type="cellIs" dxfId="19" priority="23" operator="lessThanOrEqual">
      <formula>0</formula>
    </cfRule>
    <cfRule type="cellIs" dxfId="18" priority="24" operator="greaterThan">
      <formula>0</formula>
    </cfRule>
  </conditionalFormatting>
  <conditionalFormatting sqref="H29">
    <cfRule type="cellIs" dxfId="17" priority="19" operator="greaterThan">
      <formula>0</formula>
    </cfRule>
  </conditionalFormatting>
  <conditionalFormatting sqref="H29">
    <cfRule type="cellIs" dxfId="16" priority="20" operator="lessThanOrEqual">
      <formula>0</formula>
    </cfRule>
    <cfRule type="cellIs" dxfId="15" priority="21" operator="greaterThan">
      <formula>0</formula>
    </cfRule>
  </conditionalFormatting>
  <conditionalFormatting sqref="H39">
    <cfRule type="cellIs" dxfId="14" priority="17" operator="lessThanOrEqual">
      <formula>0</formula>
    </cfRule>
    <cfRule type="cellIs" dxfId="13" priority="18" operator="greaterThan">
      <formula>0</formula>
    </cfRule>
  </conditionalFormatting>
  <conditionalFormatting sqref="H39">
    <cfRule type="cellIs" dxfId="12" priority="16" operator="greaterThan">
      <formula>0</formula>
    </cfRule>
  </conditionalFormatting>
  <conditionalFormatting sqref="C19">
    <cfRule type="cellIs" dxfId="11" priority="11" operator="lessThanOrEqual">
      <formula>0</formula>
    </cfRule>
    <cfRule type="cellIs" dxfId="10" priority="12" operator="greaterThan">
      <formula>0</formula>
    </cfRule>
  </conditionalFormatting>
  <conditionalFormatting sqref="C19">
    <cfRule type="cellIs" dxfId="9" priority="10" operator="greaterThan">
      <formula>0</formula>
    </cfRule>
  </conditionalFormatting>
  <conditionalFormatting sqref="H49">
    <cfRule type="cellIs" dxfId="8" priority="7" operator="greaterThan">
      <formula>0</formula>
    </cfRule>
  </conditionalFormatting>
  <conditionalFormatting sqref="H49">
    <cfRule type="cellIs" dxfId="7" priority="8" operator="lessThanOrEqual">
      <formula>0</formula>
    </cfRule>
    <cfRule type="cellIs" dxfId="6" priority="9" operator="greaterThan">
      <formula>0</formula>
    </cfRule>
  </conditionalFormatting>
  <conditionalFormatting sqref="H59">
    <cfRule type="cellIs" dxfId="5" priority="4" operator="greaterThan">
      <formula>0</formula>
    </cfRule>
  </conditionalFormatting>
  <conditionalFormatting sqref="H59">
    <cfRule type="cellIs" dxfId="4" priority="5" operator="lessThanOrEqual">
      <formula>0</formula>
    </cfRule>
    <cfRule type="cellIs" dxfId="3" priority="6" operator="greaterThan">
      <formula>0</formula>
    </cfRule>
  </conditionalFormatting>
  <conditionalFormatting sqref="H69">
    <cfRule type="cellIs" dxfId="2" priority="1" operator="greaterThan">
      <formula>0</formula>
    </cfRule>
  </conditionalFormatting>
  <conditionalFormatting sqref="H69">
    <cfRule type="cellIs" dxfId="1" priority="2" operator="lessThanOrEqual">
      <formula>0</formula>
    </cfRule>
    <cfRule type="cellIs" dxfId="0" priority="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Header>&amp;L&amp;"Verdana,Vet"&amp;8Diensteenheid ICT en Facilitaire Dienst&amp;"Verdana,Standaard"
Breda, 's-Hertogenbosch, Tilburg&amp;R&amp;G</oddHeader>
    <oddFooter>&amp;L&amp;"Verdana,Standaard"&amp;8Avans Hogeschool, Niet-Openbare Europese Aanbesteding prestatiegericht beheer en onderhoud E-, W- en aanverwante installaties&amp;R&amp;"Verdana,Standaard"&amp;8&amp;P</oddFooter>
  </headerFooter>
  <ignoredErrors>
    <ignoredError sqref="H17 H27 H37 H57 H67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B4AD30-5625-4AEC-A933-DF13CFB316EE}">
          <x14:formula1>
            <xm:f>Blad1!$C$1:$C$3</xm:f>
          </x14:formula1>
          <xm:sqref>H18 H28 H48 H38 H58 H68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844B-E25D-46AE-BA27-961809EF474A}">
  <dimension ref="A1:C3"/>
  <sheetViews>
    <sheetView workbookViewId="0">
      <selection activeCell="I8" sqref="I8"/>
    </sheetView>
  </sheetViews>
  <sheetFormatPr defaultColWidth="8.88671875" defaultRowHeight="12.6" x14ac:dyDescent="0.2"/>
  <cols>
    <col min="1" max="2" width="8.88671875" style="31"/>
    <col min="3" max="3" width="8.6640625" style="31" customWidth="1"/>
    <col min="4" max="16384" width="8.88671875" style="31"/>
  </cols>
  <sheetData>
    <row r="1" spans="1:3" x14ac:dyDescent="0.2">
      <c r="A1" s="31" t="s">
        <v>44</v>
      </c>
      <c r="C1" s="31" t="s">
        <v>44</v>
      </c>
    </row>
    <row r="2" spans="1:3" x14ac:dyDescent="0.2">
      <c r="A2" s="31" t="s">
        <v>92</v>
      </c>
      <c r="C2" s="31" t="s">
        <v>93</v>
      </c>
    </row>
    <row r="3" spans="1:3" x14ac:dyDescent="0.2">
      <c r="C3" s="31" t="s">
        <v>92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8fc1b-2dc5-4842-bea7-23024d8466b6">
      <Terms xmlns="http://schemas.microsoft.com/office/infopath/2007/PartnerControls"/>
    </lcf76f155ced4ddcb4097134ff3c332f>
    <TaxCatchAll xmlns="a507e42c-c2fc-4f71-acdd-1ff49c44d8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E829EEDCC50248A2DF87C9971A5C32" ma:contentTypeVersion="13" ma:contentTypeDescription="Een nieuw document maken." ma:contentTypeScope="" ma:versionID="edc7a2a2cca43d15f1e06d6ce7bb6c12">
  <xsd:schema xmlns:xsd="http://www.w3.org/2001/XMLSchema" xmlns:xs="http://www.w3.org/2001/XMLSchema" xmlns:p="http://schemas.microsoft.com/office/2006/metadata/properties" xmlns:ns2="7728fc1b-2dc5-4842-bea7-23024d8466b6" xmlns:ns3="a507e42c-c2fc-4f71-acdd-1ff49c44d870" targetNamespace="http://schemas.microsoft.com/office/2006/metadata/properties" ma:root="true" ma:fieldsID="375eedf483787c0713638fff5162fcaa" ns2:_="" ns3:_="">
    <xsd:import namespace="7728fc1b-2dc5-4842-bea7-23024d8466b6"/>
    <xsd:import namespace="a507e42c-c2fc-4f71-acdd-1ff49c44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8fc1b-2dc5-4842-bea7-23024d846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e42c-c2fc-4f71-acdd-1ff49c44d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2bf4017-a157-44ba-8373-04ffc59de0cb}" ma:internalName="TaxCatchAll" ma:showField="CatchAllData" ma:web="a507e42c-c2fc-4f71-acdd-1ff49c44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7F40D4-CC1C-47A9-AE23-5352522415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348E2B-AB94-48DE-B342-70365F98B1DD}"/>
</file>

<file path=customXml/itemProps3.xml><?xml version="1.0" encoding="utf-8"?>
<ds:datastoreItem xmlns:ds="http://schemas.openxmlformats.org/officeDocument/2006/customXml" ds:itemID="{9D74B6F5-B700-40D5-A4E9-B0E54BE832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</vt:lpstr>
      <vt:lpstr>Berekening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mwellens</dc:creator>
  <cp:keywords/>
  <dc:description/>
  <cp:lastModifiedBy>Koen Haast</cp:lastModifiedBy>
  <cp:revision/>
  <dcterms:created xsi:type="dcterms:W3CDTF">2018-06-27T06:37:20Z</dcterms:created>
  <dcterms:modified xsi:type="dcterms:W3CDTF">2022-09-21T11:45:04Z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0x01010026E829EEDCC50248A2DF87C9971A5C32</vt:lpwstr>
  </property>
  <property fmtid="{D5CDD505-2E9C-101B-9397-08002B2CF9AE}" pid="3" name="Order">
    <vt:r8>3588600</vt:r8>
  </property>
</Properties>
</file>