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codeName="ThisWorkbook" defaultThemeVersion="124226"/>
  <mc:AlternateContent xmlns:mc="http://schemas.openxmlformats.org/markup-compatibility/2006">
    <mc:Choice Requires="x15">
      <x15ac:absPath xmlns:x15ac="http://schemas.microsoft.com/office/spreadsheetml/2010/11/ac" url="https://d.docs.live.net/7977779ac0e840d6/klussen (lopend)/Purmerend ontwerpbureau leegwaterpark/3. Aanbestedingsdocument/"/>
    </mc:Choice>
  </mc:AlternateContent>
  <xr:revisionPtr revIDLastSave="332" documentId="8_{69C45B03-5DE0-4892-BA89-A886A6B394CA}" xr6:coauthVersionLast="47" xr6:coauthVersionMax="47" xr10:uidLastSave="{9A92DDA4-E468-44C5-A384-831A7F47EEB0}"/>
  <bookViews>
    <workbookView xWindow="-98" yWindow="-98" windowWidth="28996" windowHeight="17475" xr2:uid="{00000000-000D-0000-FFFF-FFFF00000000}"/>
  </bookViews>
  <sheets>
    <sheet name="menukaart" sheetId="1" r:id="rId1"/>
  </sheets>
  <definedNames>
    <definedName name="_xlnm.Print_Area" localSheetId="0">menukaart!$A$1:$I$161</definedName>
    <definedName name="_xlnm.Print_Titles" localSheetId="0">menukaart!$1:$6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4" i="1" l="1"/>
  <c r="I133" i="1"/>
  <c r="I132" i="1"/>
  <c r="I131" i="1"/>
  <c r="I130" i="1"/>
  <c r="I129" i="1"/>
  <c r="I128" i="1"/>
  <c r="I127" i="1"/>
  <c r="I126" i="1"/>
  <c r="I125" i="1"/>
  <c r="I124" i="1"/>
  <c r="I123" i="1"/>
  <c r="I122" i="1"/>
  <c r="I121" i="1"/>
  <c r="I120" i="1"/>
  <c r="I118" i="1"/>
  <c r="I117" i="1"/>
  <c r="I116" i="1"/>
  <c r="I115" i="1"/>
  <c r="I114" i="1"/>
  <c r="I113" i="1"/>
  <c r="I112" i="1"/>
  <c r="I111" i="1"/>
  <c r="I110" i="1"/>
  <c r="I109" i="1"/>
  <c r="I108" i="1"/>
  <c r="I107" i="1"/>
  <c r="I106" i="1"/>
  <c r="I105" i="1"/>
  <c r="I104" i="1"/>
  <c r="I102" i="1"/>
  <c r="I101" i="1"/>
  <c r="I100" i="1"/>
  <c r="I99" i="1"/>
  <c r="I98" i="1"/>
  <c r="I97" i="1"/>
  <c r="I96" i="1"/>
  <c r="I95" i="1"/>
  <c r="I94" i="1"/>
  <c r="I93" i="1"/>
  <c r="I92" i="1"/>
  <c r="I91" i="1"/>
  <c r="I90" i="1"/>
  <c r="I89" i="1"/>
  <c r="I88" i="1"/>
  <c r="I83" i="1"/>
  <c r="I82" i="1"/>
  <c r="I81" i="1"/>
  <c r="I80" i="1"/>
  <c r="I79" i="1"/>
  <c r="I78" i="1"/>
  <c r="I77" i="1"/>
  <c r="I76" i="1"/>
  <c r="I75" i="1"/>
  <c r="I74" i="1"/>
  <c r="I73" i="1"/>
  <c r="I72" i="1"/>
  <c r="I71" i="1"/>
  <c r="I70" i="1"/>
  <c r="I69" i="1"/>
  <c r="I67" i="1"/>
  <c r="I66" i="1"/>
  <c r="I65" i="1"/>
  <c r="I64" i="1"/>
  <c r="I63" i="1"/>
  <c r="I62" i="1"/>
  <c r="I61" i="1"/>
  <c r="I60" i="1"/>
  <c r="I59" i="1"/>
  <c r="I58" i="1"/>
  <c r="I57" i="1"/>
  <c r="I56" i="1"/>
  <c r="I55" i="1"/>
  <c r="I54" i="1"/>
  <c r="I51" i="1"/>
  <c r="I50" i="1"/>
  <c r="I49" i="1"/>
  <c r="I48" i="1"/>
  <c r="I47" i="1"/>
  <c r="I46" i="1"/>
  <c r="I45" i="1"/>
  <c r="I44" i="1"/>
  <c r="I43" i="1"/>
  <c r="I42" i="1"/>
  <c r="I41" i="1"/>
  <c r="I40" i="1"/>
  <c r="I39" i="1"/>
  <c r="I38" i="1"/>
  <c r="I119" i="1" l="1"/>
  <c r="I103" i="1"/>
  <c r="I87" i="1"/>
  <c r="I68" i="1"/>
  <c r="I37" i="1"/>
  <c r="I36" i="1" s="1"/>
  <c r="I135" i="1" l="1"/>
  <c r="I53" i="1"/>
  <c r="I52" i="1" s="1"/>
  <c r="I84" i="1" s="1"/>
  <c r="I137" i="1" l="1"/>
</calcChain>
</file>

<file path=xl/sharedStrings.xml><?xml version="1.0" encoding="utf-8"?>
<sst xmlns="http://schemas.openxmlformats.org/spreadsheetml/2006/main" count="172" uniqueCount="162">
  <si>
    <t>Project :</t>
  </si>
  <si>
    <t>Opdrachtgever :</t>
  </si>
  <si>
    <t>Datum:</t>
  </si>
  <si>
    <t>Ref.</t>
  </si>
  <si>
    <t>Werkzaamheden</t>
  </si>
  <si>
    <t>Totaal</t>
  </si>
  <si>
    <t>1.1</t>
  </si>
  <si>
    <t>1.2</t>
  </si>
  <si>
    <t>1.3</t>
  </si>
  <si>
    <t>1.4</t>
  </si>
  <si>
    <t>1.5</t>
  </si>
  <si>
    <t>1.6</t>
  </si>
  <si>
    <t>1.7</t>
  </si>
  <si>
    <t>1.8</t>
  </si>
  <si>
    <t>1.10</t>
  </si>
  <si>
    <t>1.11</t>
  </si>
  <si>
    <t>2.2</t>
  </si>
  <si>
    <t>2.3</t>
  </si>
  <si>
    <t>2.4</t>
  </si>
  <si>
    <t>2.5</t>
  </si>
  <si>
    <t>2.6</t>
  </si>
  <si>
    <t>2.7</t>
  </si>
  <si>
    <t>2.8</t>
  </si>
  <si>
    <t>2.9</t>
  </si>
  <si>
    <t>Schetsontwerp</t>
  </si>
  <si>
    <t>3.1</t>
  </si>
  <si>
    <t>3.2</t>
  </si>
  <si>
    <t>3.4</t>
  </si>
  <si>
    <t>Voorlopig ontwerp</t>
  </si>
  <si>
    <t>4.1</t>
  </si>
  <si>
    <t>4.2</t>
  </si>
  <si>
    <t>4.3</t>
  </si>
  <si>
    <t>4.4</t>
  </si>
  <si>
    <t>4.5</t>
  </si>
  <si>
    <t>4.6</t>
  </si>
  <si>
    <t>4.7</t>
  </si>
  <si>
    <t>4.8</t>
  </si>
  <si>
    <t>Definitief ontwerp</t>
  </si>
  <si>
    <t>5.1</t>
  </si>
  <si>
    <t>5.2</t>
  </si>
  <si>
    <t>5.3</t>
  </si>
  <si>
    <t>5.4</t>
  </si>
  <si>
    <t>5.5</t>
  </si>
  <si>
    <t>5.6</t>
  </si>
  <si>
    <t>5.7</t>
  </si>
  <si>
    <t>5.8</t>
  </si>
  <si>
    <t>Bestek</t>
  </si>
  <si>
    <t>6.1</t>
  </si>
  <si>
    <t>6.2</t>
  </si>
  <si>
    <t>6.3</t>
  </si>
  <si>
    <t>6.4</t>
  </si>
  <si>
    <t>6.5</t>
  </si>
  <si>
    <t>6.6</t>
  </si>
  <si>
    <t>7.1</t>
  </si>
  <si>
    <t>7.3</t>
  </si>
  <si>
    <t>7.4</t>
  </si>
  <si>
    <t>7.5</t>
  </si>
  <si>
    <t>7.6</t>
  </si>
  <si>
    <t>Toelichting invullen menukaart</t>
  </si>
  <si>
    <t>Afwijkingen in de omschrijvning van een post (praktijk klopt niet met de omschrijving) komen in aanmerking voor tariefswijzigingen.</t>
  </si>
  <si>
    <t>Eenheid</t>
  </si>
  <si>
    <t>Door een 'v' is aangegeven dat de daarop betrekking hebbende hoeveelheid een verrekenbare hoeveelheid betreft. Afwijkingen van deze hoeveelheden worden verrekend tegen de prijs per eenheid.</t>
  </si>
  <si>
    <t>Door een 'S' is aangegeven dat de daarop betrekking hebbende hoeveelheid een stelpost betreft. Een stelpost is een schatting van de verwachte omvang van de werkzaamheden. Tijdens de uitvoering van de opdracht worden de werkelijke kosten bepaald en verrekend.</t>
  </si>
  <si>
    <t>Hoeveelheid</t>
  </si>
  <si>
    <t>3.5</t>
  </si>
  <si>
    <t>3.7</t>
  </si>
  <si>
    <t>5.9</t>
  </si>
  <si>
    <t>7.7</t>
  </si>
  <si>
    <t>6.7</t>
  </si>
  <si>
    <t>a)</t>
  </si>
  <si>
    <t>b)</t>
  </si>
  <si>
    <t>Het staat partijen vrij om tijdens de uitvoering van de opdracht in goed overleg andere prestaties uit te voeren.</t>
  </si>
  <si>
    <t>Het staat partijen vrij om tijdens de uitvoering van de opdracht in goed overleg opgegeven prestaties te laten vervallen.</t>
  </si>
  <si>
    <t>c)</t>
  </si>
  <si>
    <t>d)</t>
  </si>
  <si>
    <t>e)</t>
  </si>
  <si>
    <t>f)</t>
  </si>
  <si>
    <t>4.10</t>
  </si>
  <si>
    <t>1.9</t>
  </si>
  <si>
    <t>2.12</t>
  </si>
  <si>
    <t>Gemeente  Purmerend</t>
  </si>
  <si>
    <t>Vaste prijs per eenheid</t>
  </si>
  <si>
    <t>Alle in een post genoemde prestaties worden door de oprachtnemer uitgevoerd en behoren bij een inschrijving.</t>
  </si>
  <si>
    <t>Door een 'N' is aangegeven dat de daarop betrekking hebbende hoeveelheid een niet verrekenbare hoeveelheid betreft. De opdrachtnemer dient hiervoor een vastbedrag voor het product op te nemen.</t>
  </si>
  <si>
    <t>g)</t>
  </si>
  <si>
    <t>1.12</t>
  </si>
  <si>
    <t>1.13</t>
  </si>
  <si>
    <t>1.14</t>
  </si>
  <si>
    <t>1.15</t>
  </si>
  <si>
    <t>3.3</t>
  </si>
  <si>
    <t>3.6</t>
  </si>
  <si>
    <t>3.8</t>
  </si>
  <si>
    <t>3.9</t>
  </si>
  <si>
    <t>3.10</t>
  </si>
  <si>
    <t>3.11</t>
  </si>
  <si>
    <t>3.12</t>
  </si>
  <si>
    <t>3.13</t>
  </si>
  <si>
    <t>3.14</t>
  </si>
  <si>
    <t>3.15</t>
  </si>
  <si>
    <t>4.9</t>
  </si>
  <si>
    <t>4.11</t>
  </si>
  <si>
    <t>4.12</t>
  </si>
  <si>
    <t>4.13</t>
  </si>
  <si>
    <t>4.14</t>
  </si>
  <si>
    <t>4.15</t>
  </si>
  <si>
    <t>Werkzaamheden ontwerpopdracht</t>
  </si>
  <si>
    <t>5.10</t>
  </si>
  <si>
    <t>5.11</t>
  </si>
  <si>
    <t>5.12</t>
  </si>
  <si>
    <t>5.13</t>
  </si>
  <si>
    <t>5.14</t>
  </si>
  <si>
    <t>5.15</t>
  </si>
  <si>
    <t>Totaal ontweropodracht</t>
  </si>
  <si>
    <t>Werkzaamheden optie ‘technische uitwerking’</t>
  </si>
  <si>
    <t>Uitvoeringsontwerp</t>
  </si>
  <si>
    <t>Aanbestedingsfase</t>
  </si>
  <si>
    <t>Totaal optie ‘technische uitwerking’</t>
  </si>
  <si>
    <t>Onderzoeken</t>
  </si>
  <si>
    <t>Niet van toepassing</t>
  </si>
  <si>
    <t>Totaalprijs</t>
  </si>
  <si>
    <t>Prijzeninvulformulier</t>
  </si>
  <si>
    <t>Ontwerp opwaardering Leeghwaterpark</t>
  </si>
  <si>
    <t>Registratienummer:</t>
  </si>
  <si>
    <t>FICA69856</t>
  </si>
  <si>
    <t>Zaakmap:</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</si>
  <si>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
De inschrijver(s) verklaart (verklaren) deze inschrijving te doen overeenkomstig de bepalingen van de Aanbestedingswet 2012 en met inachtneming van de bepalingen en de gegevens zoals deze zijn omschreven in de aanbestedingsstukken.</t>
  </si>
  <si>
    <t>Gedaan te</t>
  </si>
  <si>
    <t>(Plaats )</t>
  </si>
  <si>
    <t>a.</t>
  </si>
  <si>
    <t>b.</t>
  </si>
  <si>
    <t>c.</t>
  </si>
  <si>
    <t>De hieronder te noemen inschrijver(s)</t>
  </si>
  <si>
    <t>Nummer handelsregister</t>
  </si>
  <si>
    <t>Naam:</t>
  </si>
  <si>
    <t>2.1</t>
  </si>
  <si>
    <t>2.10</t>
  </si>
  <si>
    <t>2.11</t>
  </si>
  <si>
    <t>2.13</t>
  </si>
  <si>
    <t>2.14</t>
  </si>
  <si>
    <t>2.15</t>
  </si>
  <si>
    <t>7.2</t>
  </si>
  <si>
    <t>7.8</t>
  </si>
  <si>
    <t>7.9</t>
  </si>
  <si>
    <t>7.10</t>
  </si>
  <si>
    <t>7.11</t>
  </si>
  <si>
    <t>7.12</t>
  </si>
  <si>
    <t>7.13</t>
  </si>
  <si>
    <t>7.14</t>
  </si>
  <si>
    <t>7.15</t>
  </si>
  <si>
    <t>6.8</t>
  </si>
  <si>
    <t>6.9</t>
  </si>
  <si>
    <t>6.10</t>
  </si>
  <si>
    <t>6.11</t>
  </si>
  <si>
    <t>6.12</t>
  </si>
  <si>
    <t>6.13</t>
  </si>
  <si>
    <t>6.14</t>
  </si>
  <si>
    <t>6.15</t>
  </si>
  <si>
    <t>(Bij een natuurlijk persoon naam en voornamen voluit, bij een rechtspersoon de statutaire naam; bij een natuurlijk persoon de woonplaats, bij een rechtspersoon de vestigingsplaats)</t>
  </si>
  <si>
    <t>Plaats:</t>
  </si>
  <si>
    <t>verklaart (verklaren) zich door ondertekening dezes bereid de opdracht uit te voeren voor de totaalprijs, de omzetbelasting daarin niet begrepen.</t>
  </si>
  <si>
    <t>op:</t>
  </si>
  <si>
    <t xml:space="preserve">(Natte handtekening(en), na(a)m(en) en functie(s) met blauwe pen binnen vak of digitaal onderteken)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</si>
</sst>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20" x14ac:knownFonts="1">
    <font>
      <sz val="11"/>
      <color theme="1"/>
      <name val="Calibri"/>
      <family val="2"/>
      <scheme val="minor"/>
    </font>
    <font>
      <sz val="10"/>
      <name val="Helv"/>
    </font>
    <font>
      <b/>
      <sz val="12"/>
      <color theme="1"/>
      <name val="Calibri"/>
      <family val="2"/>
      <scheme val="minor"/>
    </font>
    <font>
      <b/>
      <sz val="14"/>
      <color rgb="FFFFFFFF"/>
      <name val="Calibri"/>
      <family val="2"/>
    </font>
    <font>
      <b/>
      <sz val="11"/>
      <name val="Calibri"/>
      <family val="2"/>
    </font>
    <font>
      <sz val="9"/>
      <color theme="1"/>
      <name val="Calibri"/>
      <family val="2"/>
      <scheme val="minor"/>
    </font>
    <font>
      <b/>
      <i/>
      <sz val="11"/>
      <name val="Calibri"/>
      <family val="2"/>
    </font>
    <font>
      <b/>
      <i/>
      <sz val="11"/>
      <color theme="1"/>
      <name val="Calibri"/>
      <family val="2"/>
      <scheme val="minor"/>
    </font>
    <font>
      <sz val="12"/>
      <name val="Calibri"/>
      <family val="2"/>
      <scheme val="minor"/>
    </font>
    <font>
      <sz val="9"/>
      <name val="Calibri"/>
      <family val="2"/>
      <scheme val="minor"/>
    </font>
    <font>
      <b/>
      <sz val="11"/>
      <color theme="0"/>
      <name val="Calibri"/>
      <family val="2"/>
    </font>
    <font>
      <sz val="8"/>
      <name val="Calibri"/>
      <family val="2"/>
      <scheme val="minor"/>
    </font>
    <font>
      <b/>
      <sz val="22"/>
      <color rgb="FFFFFFFF"/>
      <name val="Calibri"/>
      <family val="2"/>
    </font>
    <font>
      <sz val="10"/>
      <color theme="1"/>
      <name val="Calibri"/>
      <family val="2"/>
      <scheme val="minor"/>
    </font>
    <font>
      <sz val="10"/>
      <name val="Calibri"/>
      <family val="2"/>
      <scheme val="minor"/>
    </font>
    <font>
      <b/>
      <sz val="14"/>
      <color theme="0"/>
      <name val="Calibri"/>
      <family val="2"/>
    </font>
    <font>
      <sz val="14"/>
      <color theme="1"/>
      <name val="Calibri"/>
      <family val="2"/>
      <scheme val="minor"/>
    </font>
    <font>
      <sz val="10"/>
      <color indexed="8"/>
      <name val="Calibri"/>
      <family val="2"/>
      <scheme val="minor"/>
    </font>
    <font>
      <sz val="8"/>
      <color theme="0" tint="-0.499984740745262"/>
      <name val="Calibri"/>
      <family val="2"/>
      <scheme val="minor"/>
    </font>
    <font>
      <sz val="8"/>
      <color theme="0" tint="-0.249977111117893"/>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329ED4"/>
        <bgColor indexed="64"/>
      </patternFill>
    </fill>
    <fill>
      <patternFill patternType="solid">
        <fgColor theme="0"/>
        <bgColor indexed="64"/>
      </patternFill>
    </fill>
    <fill>
      <patternFill patternType="solid">
        <fgColor theme="4" tint="0.59999389629810485"/>
        <bgColor indexed="64"/>
      </patternFill>
    </fill>
    <fill>
      <patternFill patternType="solid">
        <fgColor rgb="FF00B0F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auto="1"/>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24">
    <xf numFmtId="0" fontId="0" fillId="0" borderId="0" xfId="0"/>
    <xf numFmtId="0" fontId="12" fillId="3"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4" xfId="0" applyFont="1" applyFill="1" applyBorder="1" applyAlignment="1">
      <alignment vertical="top" wrapText="1"/>
    </xf>
    <xf numFmtId="0" fontId="3" fillId="4" borderId="6" xfId="0" applyFont="1" applyFill="1" applyBorder="1" applyAlignment="1">
      <alignment vertical="top" wrapText="1"/>
    </xf>
    <xf numFmtId="0" fontId="2" fillId="0" borderId="0" xfId="0" applyFont="1" applyAlignment="1">
      <alignment wrapText="1"/>
    </xf>
    <xf numFmtId="0" fontId="2" fillId="2" borderId="0" xfId="0" applyFont="1" applyFill="1" applyAlignment="1">
      <alignment horizontal="left" wrapText="1"/>
    </xf>
    <xf numFmtId="164" fontId="8" fillId="2" borderId="0" xfId="0" applyNumberFormat="1" applyFont="1" applyFill="1" applyAlignment="1">
      <alignment horizontal="center"/>
    </xf>
    <xf numFmtId="164" fontId="8" fillId="2" borderId="0" xfId="0" applyNumberFormat="1" applyFont="1" applyFill="1" applyAlignment="1">
      <alignment horizontal="left" vertical="top"/>
    </xf>
    <xf numFmtId="164" fontId="8" fillId="2" borderId="0" xfId="0" applyNumberFormat="1" applyFont="1" applyFill="1" applyAlignment="1">
      <alignment horizontal="center" vertical="top"/>
    </xf>
    <xf numFmtId="0" fontId="4" fillId="5" borderId="8" xfId="0" applyFont="1" applyFill="1" applyBorder="1" applyAlignment="1">
      <alignment horizontal="left" vertical="center" wrapText="1"/>
    </xf>
    <xf numFmtId="0" fontId="7" fillId="5" borderId="2" xfId="0" applyFont="1" applyFill="1" applyBorder="1" applyAlignment="1">
      <alignment horizontal="left" vertical="top" wrapText="1"/>
    </xf>
    <xf numFmtId="0" fontId="0" fillId="5" borderId="2" xfId="0" applyFill="1" applyBorder="1" applyAlignment="1">
      <alignment horizontal="left" vertical="top"/>
    </xf>
    <xf numFmtId="0" fontId="0" fillId="5" borderId="2" xfId="0" applyFill="1" applyBorder="1" applyAlignment="1">
      <alignment vertical="top"/>
    </xf>
    <xf numFmtId="0" fontId="0" fillId="5" borderId="3" xfId="0" applyFill="1" applyBorder="1" applyAlignment="1">
      <alignment vertical="top"/>
    </xf>
    <xf numFmtId="0" fontId="0" fillId="4" borderId="0" xfId="0" applyFill="1" applyAlignment="1">
      <alignment vertical="top"/>
    </xf>
    <xf numFmtId="0" fontId="0" fillId="4" borderId="9" xfId="0" applyFill="1" applyBorder="1"/>
    <xf numFmtId="0" fontId="10" fillId="6" borderId="1" xfId="0" applyFont="1" applyFill="1" applyBorder="1" applyAlignment="1">
      <alignment horizontal="left" vertical="top" wrapText="1"/>
    </xf>
    <xf numFmtId="0" fontId="10" fillId="6" borderId="2" xfId="0" applyFont="1" applyFill="1" applyBorder="1" applyAlignment="1">
      <alignment horizontal="left" vertical="top" wrapText="1"/>
    </xf>
    <xf numFmtId="0" fontId="10" fillId="6" borderId="2" xfId="0" applyFont="1" applyFill="1" applyBorder="1" applyAlignment="1">
      <alignment horizontal="center" vertical="top" wrapText="1"/>
    </xf>
    <xf numFmtId="0" fontId="10" fillId="6" borderId="7" xfId="0" applyFont="1" applyFill="1" applyBorder="1" applyAlignment="1">
      <alignment horizontal="center" vertical="top" wrapText="1"/>
    </xf>
    <xf numFmtId="0" fontId="4" fillId="5" borderId="2" xfId="0" applyFont="1" applyFill="1" applyBorder="1" applyAlignment="1">
      <alignment horizontal="left" vertical="center" wrapText="1"/>
    </xf>
    <xf numFmtId="0" fontId="6"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center" vertical="top" wrapText="1"/>
    </xf>
    <xf numFmtId="0" fontId="0" fillId="5" borderId="1" xfId="0" applyFill="1" applyBorder="1" applyAlignment="1">
      <alignment horizontal="left" vertical="top"/>
    </xf>
    <xf numFmtId="0" fontId="0" fillId="5"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44" fontId="4" fillId="5" borderId="7" xfId="0" applyNumberFormat="1" applyFont="1" applyFill="1" applyBorder="1" applyAlignment="1">
      <alignment horizontal="center" vertical="top" wrapText="1"/>
    </xf>
    <xf numFmtId="0" fontId="13" fillId="0" borderId="1" xfId="0" applyFont="1" applyBorder="1" applyAlignment="1">
      <alignment horizontal="left" vertical="top"/>
    </xf>
    <xf numFmtId="44" fontId="13" fillId="0" borderId="5" xfId="0" applyNumberFormat="1" applyFont="1" applyBorder="1" applyAlignment="1">
      <alignment vertical="top"/>
    </xf>
    <xf numFmtId="0" fontId="13" fillId="0" borderId="0" xfId="0" applyFont="1"/>
    <xf numFmtId="0" fontId="13" fillId="0" borderId="0" xfId="0" quotePrefix="1" applyFont="1"/>
    <xf numFmtId="0" fontId="14" fillId="0" borderId="3" xfId="0" applyFont="1" applyBorder="1" applyAlignment="1" applyProtection="1">
      <alignment horizontal="left" vertical="top" wrapText="1"/>
      <protection locked="0"/>
    </xf>
    <xf numFmtId="0" fontId="13" fillId="0" borderId="1" xfId="0" applyFont="1" applyBorder="1" applyAlignment="1" applyProtection="1">
      <alignment horizontal="left" vertical="top"/>
      <protection locked="0"/>
    </xf>
    <xf numFmtId="0" fontId="13" fillId="0" borderId="1" xfId="0" applyFont="1" applyBorder="1" applyAlignment="1" applyProtection="1">
      <alignment vertical="top"/>
      <protection locked="0"/>
    </xf>
    <xf numFmtId="44" fontId="13" fillId="0" borderId="1" xfId="0" applyNumberFormat="1" applyFont="1" applyBorder="1" applyAlignment="1" applyProtection="1">
      <alignment vertical="top"/>
      <protection locked="0"/>
    </xf>
    <xf numFmtId="44" fontId="0" fillId="5" borderId="1" xfId="0" applyNumberFormat="1" applyFill="1" applyBorder="1" applyAlignment="1">
      <alignment vertical="top"/>
    </xf>
    <xf numFmtId="44" fontId="10" fillId="6" borderId="15" xfId="0" applyNumberFormat="1" applyFont="1" applyFill="1" applyBorder="1" applyAlignment="1">
      <alignment horizontal="center" vertical="top" wrapText="1"/>
    </xf>
    <xf numFmtId="0" fontId="0" fillId="4" borderId="0" xfId="0" applyFill="1" applyAlignment="1">
      <alignment horizontal="left" vertical="top"/>
    </xf>
    <xf numFmtId="0" fontId="9" fillId="4" borderId="0" xfId="0" applyFont="1" applyFill="1" applyAlignment="1">
      <alignment horizontal="left" vertical="top" wrapText="1"/>
    </xf>
    <xf numFmtId="44" fontId="0" fillId="4" borderId="0" xfId="0" applyNumberFormat="1" applyFill="1" applyAlignment="1">
      <alignment vertical="top"/>
    </xf>
    <xf numFmtId="0" fontId="16" fillId="0" borderId="0" xfId="0" applyFont="1"/>
    <xf numFmtId="0" fontId="13" fillId="4" borderId="0" xfId="0" applyFont="1" applyFill="1" applyAlignment="1">
      <alignment horizontal="left" vertical="top"/>
    </xf>
    <xf numFmtId="0" fontId="13" fillId="4" borderId="0" xfId="0" applyFont="1" applyFill="1" applyAlignment="1">
      <alignment vertical="top"/>
    </xf>
    <xf numFmtId="0" fontId="13" fillId="0" borderId="0" xfId="0" applyFont="1" applyAlignment="1">
      <alignment vertical="top"/>
    </xf>
    <xf numFmtId="0" fontId="17" fillId="4" borderId="0" xfId="0" applyFont="1" applyFill="1" applyAlignment="1">
      <alignment vertical="top"/>
    </xf>
    <xf numFmtId="0" fontId="17" fillId="0" borderId="0" xfId="0" applyFont="1" applyAlignment="1">
      <alignment vertical="top"/>
    </xf>
    <xf numFmtId="0" fontId="17" fillId="4" borderId="0" xfId="0" applyFont="1" applyFill="1" applyAlignment="1">
      <alignment horizontal="right" vertical="top" wrapText="1"/>
    </xf>
    <xf numFmtId="0" fontId="18" fillId="0" borderId="0" xfId="0" applyFont="1" applyAlignment="1">
      <alignment horizontal="left" vertical="top"/>
    </xf>
    <xf numFmtId="0" fontId="18" fillId="4" borderId="0" xfId="0" applyFont="1" applyFill="1" applyAlignment="1">
      <alignment horizontal="left" vertical="top" wrapText="1"/>
    </xf>
    <xf numFmtId="0" fontId="18" fillId="4" borderId="0" xfId="0" applyFont="1" applyFill="1" applyAlignment="1">
      <alignment horizontal="right" vertical="top" wrapText="1"/>
    </xf>
    <xf numFmtId="0" fontId="0" fillId="4" borderId="0" xfId="0" applyFill="1"/>
    <xf numFmtId="0" fontId="13" fillId="4" borderId="0" xfId="0" applyFont="1" applyFill="1" applyAlignment="1" applyProtection="1">
      <alignment horizontal="left" vertical="top" wrapText="1"/>
      <protection locked="0"/>
    </xf>
    <xf numFmtId="0" fontId="14" fillId="4" borderId="0" xfId="0" applyFont="1" applyFill="1" applyAlignment="1" applyProtection="1">
      <alignment horizontal="left" vertical="top" wrapText="1"/>
      <protection locked="0"/>
    </xf>
    <xf numFmtId="0" fontId="13" fillId="4" borderId="0" xfId="0" applyFont="1" applyFill="1" applyAlignment="1" applyProtection="1">
      <alignment horizontal="left" vertical="top"/>
      <protection locked="0"/>
    </xf>
    <xf numFmtId="0" fontId="13" fillId="4" borderId="0" xfId="0" applyFont="1" applyFill="1" applyAlignment="1" applyProtection="1">
      <alignment vertical="top"/>
      <protection locked="0"/>
    </xf>
    <xf numFmtId="44" fontId="13" fillId="4" borderId="0" xfId="0" applyNumberFormat="1" applyFont="1" applyFill="1" applyAlignment="1" applyProtection="1">
      <alignment vertical="top"/>
      <protection locked="0"/>
    </xf>
    <xf numFmtId="44" fontId="13" fillId="4" borderId="0" xfId="0" applyNumberFormat="1" applyFont="1" applyFill="1" applyAlignment="1">
      <alignment vertical="top"/>
    </xf>
    <xf numFmtId="44" fontId="10" fillId="6" borderId="1" xfId="0" applyNumberFormat="1" applyFont="1" applyFill="1" applyBorder="1" applyAlignment="1">
      <alignment horizontal="center" vertical="top" wrapText="1"/>
    </xf>
    <xf numFmtId="44" fontId="15" fillId="6" borderId="1" xfId="0" applyNumberFormat="1" applyFont="1" applyFill="1" applyBorder="1" applyAlignment="1">
      <alignment horizontal="center" vertical="top" wrapText="1"/>
    </xf>
    <xf numFmtId="0" fontId="17" fillId="4" borderId="1" xfId="0" applyFont="1" applyFill="1" applyBorder="1" applyAlignment="1" applyProtection="1">
      <alignment horizontal="left" vertical="top"/>
      <protection locked="0"/>
    </xf>
    <xf numFmtId="0" fontId="18" fillId="4" borderId="0" xfId="0" applyFont="1" applyFill="1" applyAlignment="1">
      <alignment vertical="top"/>
    </xf>
    <xf numFmtId="0" fontId="18" fillId="0" borderId="0" xfId="0" applyFont="1" applyAlignment="1">
      <alignment vertical="top"/>
    </xf>
    <xf numFmtId="0" fontId="17" fillId="4" borderId="0" xfId="0" applyFont="1" applyFill="1" applyAlignment="1">
      <alignment horizontal="left" vertical="top"/>
    </xf>
    <xf numFmtId="0" fontId="13" fillId="4" borderId="0" xfId="0" applyFont="1" applyFill="1" applyAlignment="1">
      <alignment vertical="center"/>
    </xf>
    <xf numFmtId="0" fontId="0" fillId="0" borderId="0" xfId="0" applyAlignment="1">
      <alignment horizontal="right" vertical="top"/>
    </xf>
    <xf numFmtId="0" fontId="0" fillId="4" borderId="0" xfId="0" applyFill="1" applyAlignment="1">
      <alignment vertical="top" wrapText="1"/>
    </xf>
    <xf numFmtId="0" fontId="0" fillId="4" borderId="0" xfId="0" applyFill="1" applyAlignment="1">
      <alignment horizontal="left"/>
    </xf>
    <xf numFmtId="0" fontId="0" fillId="4" borderId="0" xfId="0" applyFill="1" applyAlignment="1">
      <alignment horizontal="right" vertical="top"/>
    </xf>
    <xf numFmtId="14" fontId="17" fillId="4" borderId="1" xfId="0" applyNumberFormat="1" applyFont="1" applyFill="1" applyBorder="1" applyAlignment="1" applyProtection="1">
      <alignment horizontal="center" vertical="top"/>
      <protection locked="0"/>
    </xf>
    <xf numFmtId="0" fontId="19" fillId="4" borderId="0" xfId="0" applyFont="1" applyFill="1" applyAlignment="1">
      <alignment vertical="top"/>
    </xf>
    <xf numFmtId="0" fontId="19" fillId="4" borderId="0" xfId="0" applyFont="1" applyFill="1"/>
    <xf numFmtId="0" fontId="19" fillId="0" borderId="0" xfId="0" applyFont="1"/>
    <xf numFmtId="0" fontId="0" fillId="4" borderId="17" xfId="0" applyFill="1" applyBorder="1" applyAlignment="1">
      <alignment horizontal="center"/>
    </xf>
    <xf numFmtId="0" fontId="0" fillId="4" borderId="18" xfId="0" applyFill="1" applyBorder="1" applyAlignment="1">
      <alignment horizontal="center"/>
    </xf>
    <xf numFmtId="0" fontId="0" fillId="4" borderId="19" xfId="0" applyFill="1" applyBorder="1" applyAlignment="1">
      <alignment horizontal="center"/>
    </xf>
    <xf numFmtId="0" fontId="0" fillId="4" borderId="20" xfId="0" applyFill="1" applyBorder="1" applyAlignment="1">
      <alignment horizontal="center"/>
    </xf>
    <xf numFmtId="0" fontId="0" fillId="4" borderId="0" xfId="0" applyFill="1" applyAlignment="1">
      <alignment horizontal="center"/>
    </xf>
    <xf numFmtId="0" fontId="0" fillId="4" borderId="16" xfId="0" applyFill="1" applyBorder="1" applyAlignment="1">
      <alignment horizontal="center"/>
    </xf>
    <xf numFmtId="0" fontId="0" fillId="4" borderId="21" xfId="0" applyFill="1" applyBorder="1" applyAlignment="1">
      <alignment horizontal="center"/>
    </xf>
    <xf numFmtId="0" fontId="0" fillId="4" borderId="22" xfId="0" applyFill="1" applyBorder="1" applyAlignment="1">
      <alignment horizontal="center"/>
    </xf>
    <xf numFmtId="0" fontId="0" fillId="4" borderId="23" xfId="0" applyFill="1" applyBorder="1" applyAlignment="1">
      <alignment horizontal="center"/>
    </xf>
    <xf numFmtId="0" fontId="19" fillId="4" borderId="18" xfId="0" applyFont="1" applyFill="1" applyBorder="1"/>
    <xf numFmtId="0" fontId="8" fillId="2" borderId="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7" xfId="0" applyFont="1" applyFill="1" applyBorder="1" applyAlignment="1">
      <alignment horizontal="center" wrapText="1"/>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164" fontId="8" fillId="2" borderId="1" xfId="0" applyNumberFormat="1" applyFont="1" applyFill="1" applyBorder="1" applyAlignment="1">
      <alignment horizontal="center"/>
    </xf>
    <xf numFmtId="0" fontId="17" fillId="4" borderId="1" xfId="0" applyFont="1" applyFill="1" applyBorder="1" applyAlignment="1" applyProtection="1">
      <alignment horizontal="left" vertical="top"/>
      <protection locked="0"/>
    </xf>
    <xf numFmtId="0" fontId="18" fillId="4" borderId="0" xfId="0" applyFont="1" applyFill="1" applyAlignment="1">
      <alignment horizontal="left" vertical="top"/>
    </xf>
    <xf numFmtId="0" fontId="14" fillId="4" borderId="1" xfId="0" quotePrefix="1" applyFont="1" applyFill="1" applyBorder="1" applyAlignment="1" applyProtection="1">
      <alignment horizontal="left" wrapText="1"/>
      <protection locked="0"/>
    </xf>
    <xf numFmtId="0" fontId="15" fillId="6" borderId="1" xfId="0" applyFont="1" applyFill="1" applyBorder="1" applyAlignment="1">
      <alignment horizontal="right" vertical="top" wrapText="1"/>
    </xf>
    <xf numFmtId="0" fontId="17" fillId="4" borderId="0" xfId="0" applyFont="1" applyFill="1" applyAlignment="1">
      <alignment horizontal="left" vertical="top" wrapText="1"/>
    </xf>
    <xf numFmtId="0" fontId="17" fillId="4" borderId="8" xfId="0" applyFont="1" applyFill="1" applyBorder="1" applyAlignment="1" applyProtection="1">
      <alignment horizontal="left" vertical="top"/>
      <protection locked="0"/>
    </xf>
    <xf numFmtId="0" fontId="17" fillId="4" borderId="3" xfId="0" applyFont="1" applyFill="1" applyBorder="1" applyAlignment="1" applyProtection="1">
      <alignment horizontal="left" vertical="top"/>
      <protection locked="0"/>
    </xf>
    <xf numFmtId="0" fontId="13" fillId="0" borderId="2"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7" fillId="5" borderId="2" xfId="0" applyFont="1" applyFill="1" applyBorder="1" applyAlignment="1">
      <alignment horizontal="center" vertical="top" wrapText="1"/>
    </xf>
    <xf numFmtId="0" fontId="13" fillId="0" borderId="8" xfId="0" applyFont="1" applyBorder="1" applyAlignment="1" applyProtection="1">
      <alignment horizontal="left" vertical="top" wrapText="1"/>
      <protection locked="0"/>
    </xf>
    <xf numFmtId="0" fontId="10" fillId="6" borderId="1" xfId="0" applyFont="1" applyFill="1" applyBorder="1" applyAlignment="1">
      <alignment horizontal="right" vertical="top" wrapText="1"/>
    </xf>
    <xf numFmtId="44" fontId="13" fillId="2" borderId="12" xfId="0" applyNumberFormat="1" applyFont="1" applyFill="1" applyBorder="1" applyAlignment="1" applyProtection="1">
      <alignment horizontal="center" vertical="center"/>
      <protection locked="0"/>
    </xf>
    <xf numFmtId="44" fontId="13" fillId="2" borderId="15" xfId="0" applyNumberFormat="1" applyFont="1" applyFill="1" applyBorder="1" applyAlignment="1" applyProtection="1">
      <alignment horizontal="center" vertical="center"/>
      <protection locked="0"/>
    </xf>
    <xf numFmtId="44" fontId="13" fillId="2" borderId="13" xfId="0" applyNumberFormat="1" applyFont="1" applyFill="1" applyBorder="1" applyAlignment="1" applyProtection="1">
      <alignment horizontal="center" vertical="center"/>
      <protection locked="0"/>
    </xf>
    <xf numFmtId="44" fontId="13" fillId="2" borderId="16" xfId="0" applyNumberFormat="1" applyFont="1" applyFill="1" applyBorder="1" applyAlignment="1" applyProtection="1">
      <alignment horizontal="center" vertical="center"/>
      <protection locked="0"/>
    </xf>
    <xf numFmtId="44" fontId="13" fillId="2" borderId="14" xfId="0" applyNumberFormat="1" applyFont="1" applyFill="1" applyBorder="1" applyAlignment="1" applyProtection="1">
      <alignment horizontal="center" vertical="center"/>
      <protection locked="0"/>
    </xf>
    <xf numFmtId="44" fontId="13" fillId="2" borderId="11" xfId="0" applyNumberFormat="1" applyFont="1" applyFill="1" applyBorder="1" applyAlignment="1" applyProtection="1">
      <alignment horizontal="center" vertical="center"/>
      <protection locked="0"/>
    </xf>
    <xf numFmtId="0" fontId="10" fillId="6" borderId="2" xfId="0" applyFont="1" applyFill="1" applyBorder="1" applyAlignment="1">
      <alignment horizontal="center" vertical="center" wrapText="1"/>
    </xf>
    <xf numFmtId="0" fontId="13" fillId="4" borderId="0" xfId="0" applyFont="1" applyFill="1" applyAlignment="1">
      <alignment horizontal="left" vertical="top" wrapText="1"/>
    </xf>
    <xf numFmtId="0" fontId="13" fillId="4" borderId="0" xfId="0" applyFont="1" applyFill="1" applyAlignment="1">
      <alignment vertical="top" wrapText="1"/>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6" fillId="5" borderId="2" xfId="0" applyFont="1" applyFill="1" applyBorder="1" applyAlignment="1">
      <alignment horizontal="center" vertical="center" wrapText="1"/>
    </xf>
    <xf numFmtId="0" fontId="5" fillId="4" borderId="0" xfId="0" applyFont="1" applyFill="1" applyAlignment="1">
      <alignment horizontal="left" vertical="top" wrapText="1"/>
    </xf>
    <xf numFmtId="0" fontId="12" fillId="3" borderId="9" xfId="0" applyFont="1" applyFill="1" applyBorder="1" applyAlignment="1">
      <alignment horizontal="center" vertical="center" wrapText="1"/>
    </xf>
    <xf numFmtId="0" fontId="2" fillId="2" borderId="1" xfId="0" applyFont="1" applyFill="1" applyBorder="1" applyAlignment="1">
      <alignment horizontal="left" wrapText="1"/>
    </xf>
    <xf numFmtId="0" fontId="10" fillId="6" borderId="12" xfId="0" applyFont="1" applyFill="1" applyBorder="1" applyAlignment="1">
      <alignment horizontal="right" vertical="top" wrapText="1"/>
    </xf>
    <xf numFmtId="0" fontId="10" fillId="6" borderId="10" xfId="0" applyFont="1" applyFill="1" applyBorder="1" applyAlignment="1">
      <alignment horizontal="right" vertical="top" wrapText="1"/>
    </xf>
  </cellXfs>
  <cellStyles count="2">
    <cellStyle name="Normal_CALCULATIEBLAD.XLS" xfId="1" xr:uid="{00000000-0005-0000-0000-000000000000}"/>
    <cellStyle name="Standaard" xfId="0" builtinId="0"/>
  </cellStyles>
  <dxfs count="1">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35717</xdr:colOff>
      <xdr:row>0</xdr:row>
      <xdr:rowOff>119062</xdr:rowOff>
    </xdr:from>
    <xdr:to>
      <xdr:col>8</xdr:col>
      <xdr:colOff>619124</xdr:colOff>
      <xdr:row>0</xdr:row>
      <xdr:rowOff>785812</xdr:rowOff>
    </xdr:to>
    <xdr:pic>
      <xdr:nvPicPr>
        <xdr:cNvPr id="4" name="Afbeelding 3">
          <a:extLst>
            <a:ext uri="{FF2B5EF4-FFF2-40B4-BE49-F238E27FC236}">
              <a16:creationId xmlns:a16="http://schemas.microsoft.com/office/drawing/2014/main" id="{11B16244-AFF6-4F0D-9A66-D7B0EB0AAE9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498" y="119062"/>
          <a:ext cx="1643063" cy="6667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161"/>
  <sheetViews>
    <sheetView tabSelected="1" topLeftCell="A107" zoomScale="80" zoomScaleNormal="80" workbookViewId="0">
      <selection activeCell="N37" sqref="N37"/>
    </sheetView>
  </sheetViews>
  <sheetFormatPr defaultColWidth="8.86328125" defaultRowHeight="14.25" x14ac:dyDescent="0.45"/>
  <cols>
    <col min="1" max="1" width="5.86328125" style="28" bestFit="1" customWidth="1"/>
    <col min="2" max="2" width="33.86328125" customWidth="1"/>
    <col min="3" max="3" width="39.59765625" customWidth="1"/>
    <col min="4" max="4" width="10.59765625" customWidth="1"/>
    <col min="5" max="5" width="7.1328125" style="28" bestFit="1" customWidth="1"/>
    <col min="6" max="6" width="7.3984375" style="28" customWidth="1"/>
    <col min="7" max="7" width="2.59765625" style="27" customWidth="1"/>
    <col min="8" max="9" width="15.86328125" style="27" customWidth="1"/>
    <col min="10" max="10" width="4.86328125" customWidth="1"/>
    <col min="11" max="11" width="21.86328125" customWidth="1"/>
  </cols>
  <sheetData>
    <row r="1" spans="1:10" ht="65.25" customHeight="1" x14ac:dyDescent="0.5">
      <c r="A1" s="120" t="s">
        <v>120</v>
      </c>
      <c r="B1" s="120"/>
      <c r="C1" s="120"/>
      <c r="D1" s="120"/>
      <c r="E1" s="1"/>
      <c r="F1" s="2"/>
      <c r="G1" s="3"/>
      <c r="H1" s="3"/>
      <c r="I1" s="4"/>
      <c r="J1" s="5"/>
    </row>
    <row r="2" spans="1:10" ht="15.75" customHeight="1" x14ac:dyDescent="0.5">
      <c r="A2" s="121" t="s">
        <v>0</v>
      </c>
      <c r="B2" s="121"/>
      <c r="C2" s="85" t="s">
        <v>121</v>
      </c>
      <c r="D2" s="86"/>
      <c r="E2" s="86"/>
      <c r="F2" s="86"/>
      <c r="G2" s="86"/>
      <c r="H2" s="86"/>
      <c r="I2" s="87"/>
    </row>
    <row r="3" spans="1:10" ht="15.75" customHeight="1" x14ac:dyDescent="0.5">
      <c r="A3" s="121" t="s">
        <v>122</v>
      </c>
      <c r="B3" s="121"/>
      <c r="C3" s="88">
        <v>1578865</v>
      </c>
      <c r="D3" s="89"/>
      <c r="E3" s="89"/>
      <c r="F3" s="89"/>
      <c r="G3" s="89"/>
      <c r="H3" s="89"/>
      <c r="I3" s="90"/>
    </row>
    <row r="4" spans="1:10" ht="15.75" customHeight="1" x14ac:dyDescent="0.5">
      <c r="A4" s="121" t="s">
        <v>124</v>
      </c>
      <c r="B4" s="121"/>
      <c r="C4" s="88" t="s">
        <v>123</v>
      </c>
      <c r="D4" s="89"/>
      <c r="E4" s="89"/>
      <c r="F4" s="89"/>
      <c r="G4" s="89"/>
      <c r="H4" s="89"/>
      <c r="I4" s="90"/>
    </row>
    <row r="5" spans="1:10" ht="15.75" customHeight="1" x14ac:dyDescent="0.5">
      <c r="A5" s="121" t="s">
        <v>1</v>
      </c>
      <c r="B5" s="121"/>
      <c r="C5" s="91" t="s">
        <v>80</v>
      </c>
      <c r="D5" s="92"/>
      <c r="E5" s="92"/>
      <c r="F5" s="92"/>
      <c r="G5" s="92"/>
      <c r="H5" s="92"/>
      <c r="I5" s="93"/>
    </row>
    <row r="6" spans="1:10" ht="15" customHeight="1" x14ac:dyDescent="0.5">
      <c r="A6" s="121" t="s">
        <v>2</v>
      </c>
      <c r="B6" s="121"/>
      <c r="C6" s="94">
        <v>44914</v>
      </c>
      <c r="D6" s="94"/>
      <c r="E6" s="94"/>
      <c r="F6" s="94"/>
      <c r="G6" s="94"/>
      <c r="H6" s="94"/>
      <c r="I6" s="94"/>
    </row>
    <row r="7" spans="1:10" ht="15" customHeight="1" x14ac:dyDescent="0.5">
      <c r="A7" s="6"/>
      <c r="B7" s="6"/>
      <c r="C7" s="6"/>
      <c r="D7" s="7"/>
      <c r="E7" s="8"/>
      <c r="F7" s="8"/>
      <c r="G7" s="9"/>
      <c r="H7" s="9"/>
      <c r="I7" s="9"/>
    </row>
    <row r="8" spans="1:10" ht="15" customHeight="1" x14ac:dyDescent="0.45">
      <c r="A8" s="10"/>
      <c r="B8" s="104" t="s">
        <v>58</v>
      </c>
      <c r="C8" s="104"/>
      <c r="D8" s="104"/>
      <c r="E8" s="11"/>
      <c r="F8" s="12"/>
      <c r="G8" s="13"/>
      <c r="H8" s="13"/>
      <c r="I8" s="14"/>
    </row>
    <row r="9" spans="1:10" s="32" customFormat="1" ht="13.15" x14ac:dyDescent="0.4">
      <c r="A9" s="44" t="s">
        <v>69</v>
      </c>
      <c r="B9" s="114" t="s">
        <v>82</v>
      </c>
      <c r="C9" s="114"/>
      <c r="D9" s="114"/>
      <c r="E9" s="114"/>
      <c r="F9" s="114"/>
      <c r="G9" s="114"/>
      <c r="H9" s="114"/>
      <c r="I9" s="114"/>
    </row>
    <row r="10" spans="1:10" s="46" customFormat="1" ht="13.15" x14ac:dyDescent="0.45">
      <c r="A10" s="45" t="s">
        <v>70</v>
      </c>
      <c r="B10" s="115" t="s">
        <v>61</v>
      </c>
      <c r="C10" s="115"/>
      <c r="D10" s="115"/>
      <c r="E10" s="115"/>
      <c r="F10" s="115"/>
      <c r="G10" s="115"/>
      <c r="H10" s="115"/>
      <c r="I10" s="115"/>
    </row>
    <row r="11" spans="1:10" s="46" customFormat="1" ht="26.45" customHeight="1" x14ac:dyDescent="0.45">
      <c r="A11" s="45" t="s">
        <v>73</v>
      </c>
      <c r="B11" s="114" t="s">
        <v>83</v>
      </c>
      <c r="C11" s="114"/>
      <c r="D11" s="114"/>
      <c r="E11" s="114"/>
      <c r="F11" s="114"/>
      <c r="G11" s="114"/>
      <c r="H11" s="114"/>
      <c r="I11" s="114"/>
    </row>
    <row r="12" spans="1:10" s="46" customFormat="1" ht="26.45" customHeight="1" x14ac:dyDescent="0.45">
      <c r="A12" s="45" t="s">
        <v>74</v>
      </c>
      <c r="B12" s="115" t="s">
        <v>62</v>
      </c>
      <c r="C12" s="115"/>
      <c r="D12" s="115"/>
      <c r="E12" s="115"/>
      <c r="F12" s="115"/>
      <c r="G12" s="115"/>
      <c r="H12" s="115"/>
      <c r="I12" s="115"/>
    </row>
    <row r="13" spans="1:10" s="46" customFormat="1" ht="13.15" x14ac:dyDescent="0.45">
      <c r="A13" s="45" t="s">
        <v>75</v>
      </c>
      <c r="B13" s="115" t="s">
        <v>59</v>
      </c>
      <c r="C13" s="115"/>
      <c r="D13" s="115"/>
      <c r="E13" s="115"/>
      <c r="F13" s="115"/>
      <c r="G13" s="115"/>
      <c r="H13" s="115"/>
      <c r="I13" s="115"/>
    </row>
    <row r="14" spans="1:10" s="32" customFormat="1" ht="13.15" x14ac:dyDescent="0.4">
      <c r="A14" s="44" t="s">
        <v>76</v>
      </c>
      <c r="B14" s="114" t="s">
        <v>71</v>
      </c>
      <c r="C14" s="114"/>
      <c r="D14" s="114"/>
      <c r="E14" s="114"/>
      <c r="F14" s="114"/>
      <c r="G14" s="114"/>
      <c r="H14" s="114"/>
      <c r="I14" s="114"/>
    </row>
    <row r="15" spans="1:10" s="32" customFormat="1" ht="13.15" x14ac:dyDescent="0.4">
      <c r="A15" s="45" t="s">
        <v>84</v>
      </c>
      <c r="B15" s="114" t="s">
        <v>72</v>
      </c>
      <c r="C15" s="114"/>
      <c r="D15" s="114"/>
      <c r="E15" s="114"/>
      <c r="F15" s="114"/>
      <c r="G15" s="114"/>
      <c r="H15" s="114"/>
      <c r="I15" s="114"/>
    </row>
    <row r="16" spans="1:10" ht="6.75" customHeight="1" x14ac:dyDescent="0.45">
      <c r="A16" s="15"/>
      <c r="B16" s="16"/>
      <c r="C16" s="16"/>
      <c r="D16" s="16"/>
      <c r="E16" s="16"/>
      <c r="F16" s="16"/>
      <c r="G16" s="16"/>
      <c r="H16" s="16"/>
      <c r="I16" s="16"/>
    </row>
    <row r="17" spans="1:11" ht="28.5" x14ac:dyDescent="0.45">
      <c r="A17" s="17" t="s">
        <v>3</v>
      </c>
      <c r="B17" s="113" t="s">
        <v>4</v>
      </c>
      <c r="C17" s="113"/>
      <c r="D17" s="113"/>
      <c r="E17" s="18" t="s">
        <v>60</v>
      </c>
      <c r="F17" s="18" t="s">
        <v>63</v>
      </c>
      <c r="G17" s="19"/>
      <c r="H17" s="19" t="s">
        <v>81</v>
      </c>
      <c r="I17" s="20" t="s">
        <v>5</v>
      </c>
    </row>
    <row r="18" spans="1:11" x14ac:dyDescent="0.45">
      <c r="A18" s="21">
        <v>1</v>
      </c>
      <c r="B18" s="118" t="s">
        <v>117</v>
      </c>
      <c r="C18" s="118"/>
      <c r="D18" s="118"/>
      <c r="E18" s="22"/>
      <c r="F18" s="23"/>
      <c r="G18" s="24"/>
      <c r="H18" s="24"/>
      <c r="I18" s="29">
        <v>75000</v>
      </c>
    </row>
    <row r="19" spans="1:11" s="32" customFormat="1" ht="13.15" x14ac:dyDescent="0.4">
      <c r="A19" s="30" t="s">
        <v>6</v>
      </c>
      <c r="B19" s="102"/>
      <c r="C19" s="102"/>
      <c r="D19" s="103"/>
      <c r="E19" s="34"/>
      <c r="F19" s="35"/>
      <c r="G19" s="36"/>
      <c r="H19" s="107" t="s">
        <v>118</v>
      </c>
      <c r="I19" s="108"/>
    </row>
    <row r="20" spans="1:11" s="32" customFormat="1" ht="13.15" x14ac:dyDescent="0.4">
      <c r="A20" s="30" t="s">
        <v>7</v>
      </c>
      <c r="B20" s="102"/>
      <c r="C20" s="102"/>
      <c r="D20" s="103"/>
      <c r="E20" s="34"/>
      <c r="F20" s="35"/>
      <c r="G20" s="36"/>
      <c r="H20" s="109"/>
      <c r="I20" s="110"/>
    </row>
    <row r="21" spans="1:11" s="32" customFormat="1" ht="15" customHeight="1" x14ac:dyDescent="0.4">
      <c r="A21" s="30" t="s">
        <v>8</v>
      </c>
      <c r="B21" s="102"/>
      <c r="C21" s="102"/>
      <c r="D21" s="103"/>
      <c r="E21" s="34"/>
      <c r="F21" s="35"/>
      <c r="G21" s="36"/>
      <c r="H21" s="109"/>
      <c r="I21" s="110"/>
    </row>
    <row r="22" spans="1:11" s="32" customFormat="1" ht="13.15" x14ac:dyDescent="0.4">
      <c r="A22" s="30" t="s">
        <v>9</v>
      </c>
      <c r="B22" s="102"/>
      <c r="C22" s="102"/>
      <c r="D22" s="103"/>
      <c r="E22" s="34"/>
      <c r="F22" s="35"/>
      <c r="G22" s="36"/>
      <c r="H22" s="109"/>
      <c r="I22" s="110"/>
    </row>
    <row r="23" spans="1:11" s="32" customFormat="1" ht="13.15" x14ac:dyDescent="0.4">
      <c r="A23" s="30" t="s">
        <v>10</v>
      </c>
      <c r="B23" s="102"/>
      <c r="C23" s="102"/>
      <c r="D23" s="103"/>
      <c r="E23" s="34"/>
      <c r="F23" s="35"/>
      <c r="G23" s="36"/>
      <c r="H23" s="109"/>
      <c r="I23" s="110"/>
    </row>
    <row r="24" spans="1:11" s="32" customFormat="1" ht="13.15" x14ac:dyDescent="0.4">
      <c r="A24" s="30" t="s">
        <v>11</v>
      </c>
      <c r="B24" s="116"/>
      <c r="C24" s="116"/>
      <c r="D24" s="117"/>
      <c r="E24" s="34"/>
      <c r="F24" s="35"/>
      <c r="G24" s="36"/>
      <c r="H24" s="109"/>
      <c r="I24" s="110"/>
    </row>
    <row r="25" spans="1:11" s="32" customFormat="1" ht="13.15" x14ac:dyDescent="0.4">
      <c r="A25" s="30" t="s">
        <v>12</v>
      </c>
      <c r="B25" s="102"/>
      <c r="C25" s="102"/>
      <c r="D25" s="103"/>
      <c r="E25" s="34"/>
      <c r="F25" s="35"/>
      <c r="G25" s="36"/>
      <c r="H25" s="109"/>
      <c r="I25" s="110"/>
      <c r="K25" s="33"/>
    </row>
    <row r="26" spans="1:11" s="32" customFormat="1" ht="13.15" x14ac:dyDescent="0.4">
      <c r="A26" s="30" t="s">
        <v>13</v>
      </c>
      <c r="B26" s="102"/>
      <c r="C26" s="102"/>
      <c r="D26" s="103"/>
      <c r="E26" s="34"/>
      <c r="F26" s="35"/>
      <c r="G26" s="36"/>
      <c r="H26" s="109"/>
      <c r="I26" s="110"/>
      <c r="K26" s="33"/>
    </row>
    <row r="27" spans="1:11" s="32" customFormat="1" ht="13.15" x14ac:dyDescent="0.4">
      <c r="A27" s="30" t="s">
        <v>78</v>
      </c>
      <c r="B27" s="102"/>
      <c r="C27" s="102"/>
      <c r="D27" s="103"/>
      <c r="E27" s="34"/>
      <c r="F27" s="35"/>
      <c r="G27" s="36"/>
      <c r="H27" s="109"/>
      <c r="I27" s="110"/>
    </row>
    <row r="28" spans="1:11" s="32" customFormat="1" ht="13.15" x14ac:dyDescent="0.4">
      <c r="A28" s="30" t="s">
        <v>14</v>
      </c>
      <c r="B28" s="102"/>
      <c r="C28" s="102"/>
      <c r="D28" s="103"/>
      <c r="E28" s="34"/>
      <c r="F28" s="35"/>
      <c r="G28" s="36"/>
      <c r="H28" s="109"/>
      <c r="I28" s="110"/>
    </row>
    <row r="29" spans="1:11" s="32" customFormat="1" ht="13.15" x14ac:dyDescent="0.4">
      <c r="A29" s="30" t="s">
        <v>15</v>
      </c>
      <c r="B29" s="116"/>
      <c r="C29" s="116"/>
      <c r="D29" s="117"/>
      <c r="E29" s="34"/>
      <c r="F29" s="35"/>
      <c r="G29" s="36"/>
      <c r="H29" s="109"/>
      <c r="I29" s="110"/>
    </row>
    <row r="30" spans="1:11" s="32" customFormat="1" ht="13.15" x14ac:dyDescent="0.4">
      <c r="A30" s="30" t="s">
        <v>85</v>
      </c>
      <c r="B30" s="116"/>
      <c r="C30" s="116"/>
      <c r="D30" s="117"/>
      <c r="E30" s="34"/>
      <c r="F30" s="35"/>
      <c r="G30" s="36"/>
      <c r="H30" s="109"/>
      <c r="I30" s="110"/>
    </row>
    <row r="31" spans="1:11" s="32" customFormat="1" ht="13.15" x14ac:dyDescent="0.4">
      <c r="A31" s="30" t="s">
        <v>86</v>
      </c>
      <c r="B31" s="116"/>
      <c r="C31" s="116"/>
      <c r="D31" s="117"/>
      <c r="E31" s="34"/>
      <c r="F31" s="35"/>
      <c r="G31" s="36"/>
      <c r="H31" s="109"/>
      <c r="I31" s="110"/>
    </row>
    <row r="32" spans="1:11" s="32" customFormat="1" ht="13.15" x14ac:dyDescent="0.4">
      <c r="A32" s="30" t="s">
        <v>87</v>
      </c>
      <c r="B32" s="116"/>
      <c r="C32" s="116"/>
      <c r="D32" s="117"/>
      <c r="E32" s="34"/>
      <c r="F32" s="35"/>
      <c r="G32" s="36"/>
      <c r="H32" s="109"/>
      <c r="I32" s="110"/>
    </row>
    <row r="33" spans="1:9" s="32" customFormat="1" ht="13.15" x14ac:dyDescent="0.4">
      <c r="A33" s="30" t="s">
        <v>88</v>
      </c>
      <c r="B33" s="116"/>
      <c r="C33" s="116"/>
      <c r="D33" s="117"/>
      <c r="E33" s="34"/>
      <c r="F33" s="35"/>
      <c r="G33" s="36"/>
      <c r="H33" s="111"/>
      <c r="I33" s="112"/>
    </row>
    <row r="34" spans="1:9" x14ac:dyDescent="0.45">
      <c r="A34" s="40"/>
      <c r="B34" s="119"/>
      <c r="C34" s="119"/>
      <c r="D34" s="119"/>
      <c r="E34" s="41"/>
      <c r="F34" s="40"/>
      <c r="G34" s="15"/>
      <c r="H34" s="42"/>
      <c r="I34" s="42"/>
    </row>
    <row r="35" spans="1:9" ht="28.5" x14ac:dyDescent="0.45">
      <c r="A35" s="17" t="s">
        <v>3</v>
      </c>
      <c r="B35" s="113" t="s">
        <v>105</v>
      </c>
      <c r="C35" s="113"/>
      <c r="D35" s="113"/>
      <c r="E35" s="18" t="s">
        <v>60</v>
      </c>
      <c r="F35" s="18" t="s">
        <v>63</v>
      </c>
      <c r="G35" s="19"/>
      <c r="H35" s="19" t="s">
        <v>81</v>
      </c>
      <c r="I35" s="20" t="s">
        <v>5</v>
      </c>
    </row>
    <row r="36" spans="1:9" x14ac:dyDescent="0.45">
      <c r="A36" s="21">
        <v>2</v>
      </c>
      <c r="B36" s="118" t="s">
        <v>24</v>
      </c>
      <c r="C36" s="118"/>
      <c r="D36" s="118"/>
      <c r="E36" s="22"/>
      <c r="F36" s="23"/>
      <c r="G36" s="24"/>
      <c r="H36" s="24"/>
      <c r="I36" s="38">
        <f>SUM(I37:I51)</f>
        <v>0</v>
      </c>
    </row>
    <row r="37" spans="1:9" s="32" customFormat="1" ht="13.15" x14ac:dyDescent="0.4">
      <c r="A37" s="30" t="s">
        <v>134</v>
      </c>
      <c r="B37" s="102"/>
      <c r="C37" s="102"/>
      <c r="D37" s="103"/>
      <c r="E37" s="34"/>
      <c r="F37" s="35"/>
      <c r="G37" s="36"/>
      <c r="H37" s="37">
        <v>0</v>
      </c>
      <c r="I37" s="31">
        <f>F37*H37</f>
        <v>0</v>
      </c>
    </row>
    <row r="38" spans="1:9" s="32" customFormat="1" ht="13.15" x14ac:dyDescent="0.4">
      <c r="A38" s="30" t="s">
        <v>16</v>
      </c>
      <c r="B38" s="102"/>
      <c r="C38" s="102"/>
      <c r="D38" s="103"/>
      <c r="E38" s="34"/>
      <c r="F38" s="35"/>
      <c r="G38" s="36"/>
      <c r="H38" s="37">
        <v>0</v>
      </c>
      <c r="I38" s="31">
        <f t="shared" ref="I38:I51" si="0">F38*H38</f>
        <v>0</v>
      </c>
    </row>
    <row r="39" spans="1:9" s="32" customFormat="1" ht="13.15" x14ac:dyDescent="0.4">
      <c r="A39" s="30" t="s">
        <v>17</v>
      </c>
      <c r="B39" s="102"/>
      <c r="C39" s="102"/>
      <c r="D39" s="103"/>
      <c r="E39" s="34"/>
      <c r="F39" s="35"/>
      <c r="G39" s="36"/>
      <c r="H39" s="37">
        <v>0</v>
      </c>
      <c r="I39" s="31">
        <f t="shared" si="0"/>
        <v>0</v>
      </c>
    </row>
    <row r="40" spans="1:9" s="32" customFormat="1" ht="13.15" x14ac:dyDescent="0.4">
      <c r="A40" s="30" t="s">
        <v>18</v>
      </c>
      <c r="B40" s="102"/>
      <c r="C40" s="102"/>
      <c r="D40" s="103"/>
      <c r="E40" s="34"/>
      <c r="F40" s="35"/>
      <c r="G40" s="36"/>
      <c r="H40" s="37">
        <v>0</v>
      </c>
      <c r="I40" s="31">
        <f t="shared" si="0"/>
        <v>0</v>
      </c>
    </row>
    <row r="41" spans="1:9" s="32" customFormat="1" ht="13.15" x14ac:dyDescent="0.4">
      <c r="A41" s="30" t="s">
        <v>19</v>
      </c>
      <c r="B41" s="102"/>
      <c r="C41" s="102"/>
      <c r="D41" s="103"/>
      <c r="E41" s="34"/>
      <c r="F41" s="35"/>
      <c r="G41" s="36"/>
      <c r="H41" s="37">
        <v>0</v>
      </c>
      <c r="I41" s="31">
        <f t="shared" si="0"/>
        <v>0</v>
      </c>
    </row>
    <row r="42" spans="1:9" s="32" customFormat="1" ht="13.15" x14ac:dyDescent="0.4">
      <c r="A42" s="30" t="s">
        <v>20</v>
      </c>
      <c r="B42" s="102"/>
      <c r="C42" s="102"/>
      <c r="D42" s="103"/>
      <c r="E42" s="34"/>
      <c r="F42" s="35"/>
      <c r="G42" s="36"/>
      <c r="H42" s="37">
        <v>0</v>
      </c>
      <c r="I42" s="31">
        <f t="shared" si="0"/>
        <v>0</v>
      </c>
    </row>
    <row r="43" spans="1:9" s="32" customFormat="1" ht="13.15" x14ac:dyDescent="0.4">
      <c r="A43" s="30" t="s">
        <v>21</v>
      </c>
      <c r="B43" s="102"/>
      <c r="C43" s="102"/>
      <c r="D43" s="103"/>
      <c r="E43" s="34"/>
      <c r="F43" s="35"/>
      <c r="G43" s="36"/>
      <c r="H43" s="37">
        <v>0</v>
      </c>
      <c r="I43" s="31">
        <f t="shared" si="0"/>
        <v>0</v>
      </c>
    </row>
    <row r="44" spans="1:9" s="32" customFormat="1" ht="13.15" x14ac:dyDescent="0.4">
      <c r="A44" s="30" t="s">
        <v>22</v>
      </c>
      <c r="B44" s="102"/>
      <c r="C44" s="102"/>
      <c r="D44" s="103"/>
      <c r="E44" s="34"/>
      <c r="F44" s="35"/>
      <c r="G44" s="36"/>
      <c r="H44" s="37">
        <v>0</v>
      </c>
      <c r="I44" s="31">
        <f t="shared" si="0"/>
        <v>0</v>
      </c>
    </row>
    <row r="45" spans="1:9" s="32" customFormat="1" ht="13.15" x14ac:dyDescent="0.4">
      <c r="A45" s="30" t="s">
        <v>23</v>
      </c>
      <c r="B45" s="102"/>
      <c r="C45" s="102"/>
      <c r="D45" s="103"/>
      <c r="E45" s="34"/>
      <c r="F45" s="35"/>
      <c r="G45" s="36"/>
      <c r="H45" s="37">
        <v>0</v>
      </c>
      <c r="I45" s="31">
        <f t="shared" si="0"/>
        <v>0</v>
      </c>
    </row>
    <row r="46" spans="1:9" x14ac:dyDescent="0.45">
      <c r="A46" s="30" t="s">
        <v>135</v>
      </c>
      <c r="B46" s="102"/>
      <c r="C46" s="102"/>
      <c r="D46" s="103"/>
      <c r="E46" s="34"/>
      <c r="F46" s="35"/>
      <c r="G46" s="36"/>
      <c r="H46" s="37">
        <v>0</v>
      </c>
      <c r="I46" s="31">
        <f t="shared" si="0"/>
        <v>0</v>
      </c>
    </row>
    <row r="47" spans="1:9" s="32" customFormat="1" ht="13.15" x14ac:dyDescent="0.4">
      <c r="A47" s="30" t="s">
        <v>136</v>
      </c>
      <c r="B47" s="102"/>
      <c r="C47" s="102"/>
      <c r="D47" s="103"/>
      <c r="E47" s="34"/>
      <c r="F47" s="35"/>
      <c r="G47" s="36"/>
      <c r="H47" s="37">
        <v>0</v>
      </c>
      <c r="I47" s="31">
        <f t="shared" si="0"/>
        <v>0</v>
      </c>
    </row>
    <row r="48" spans="1:9" s="32" customFormat="1" ht="13.15" x14ac:dyDescent="0.4">
      <c r="A48" s="30" t="s">
        <v>79</v>
      </c>
      <c r="B48" s="102"/>
      <c r="C48" s="102"/>
      <c r="D48" s="103"/>
      <c r="E48" s="34"/>
      <c r="F48" s="35"/>
      <c r="G48" s="36"/>
      <c r="H48" s="37">
        <v>0</v>
      </c>
      <c r="I48" s="31">
        <f t="shared" si="0"/>
        <v>0</v>
      </c>
    </row>
    <row r="49" spans="1:9" s="32" customFormat="1" ht="13.15" x14ac:dyDescent="0.4">
      <c r="A49" s="30" t="s">
        <v>137</v>
      </c>
      <c r="B49" s="102"/>
      <c r="C49" s="102"/>
      <c r="D49" s="103"/>
      <c r="E49" s="34"/>
      <c r="F49" s="35"/>
      <c r="G49" s="36"/>
      <c r="H49" s="37">
        <v>0</v>
      </c>
      <c r="I49" s="31">
        <f t="shared" si="0"/>
        <v>0</v>
      </c>
    </row>
    <row r="50" spans="1:9" s="32" customFormat="1" ht="13.15" x14ac:dyDescent="0.4">
      <c r="A50" s="30" t="s">
        <v>138</v>
      </c>
      <c r="B50" s="102"/>
      <c r="C50" s="102"/>
      <c r="D50" s="103"/>
      <c r="E50" s="34"/>
      <c r="F50" s="35"/>
      <c r="G50" s="36"/>
      <c r="H50" s="37">
        <v>0</v>
      </c>
      <c r="I50" s="31">
        <f t="shared" si="0"/>
        <v>0</v>
      </c>
    </row>
    <row r="51" spans="1:9" s="32" customFormat="1" ht="13.15" x14ac:dyDescent="0.4">
      <c r="A51" s="30" t="s">
        <v>139</v>
      </c>
      <c r="B51" s="102"/>
      <c r="C51" s="102"/>
      <c r="D51" s="103"/>
      <c r="E51" s="34"/>
      <c r="F51" s="35"/>
      <c r="G51" s="36"/>
      <c r="H51" s="37">
        <v>0</v>
      </c>
      <c r="I51" s="31">
        <f t="shared" si="0"/>
        <v>0</v>
      </c>
    </row>
    <row r="52" spans="1:9" ht="15" customHeight="1" x14ac:dyDescent="0.45">
      <c r="A52" s="21">
        <v>3</v>
      </c>
      <c r="B52" s="104" t="s">
        <v>28</v>
      </c>
      <c r="C52" s="104"/>
      <c r="D52" s="104"/>
      <c r="E52" s="11"/>
      <c r="F52" s="25"/>
      <c r="G52" s="26"/>
      <c r="H52" s="26"/>
      <c r="I52" s="38">
        <f>SUM(I53:I67)</f>
        <v>0</v>
      </c>
    </row>
    <row r="53" spans="1:9" s="32" customFormat="1" ht="13.15" x14ac:dyDescent="0.4">
      <c r="A53" s="30" t="s">
        <v>25</v>
      </c>
      <c r="B53" s="102"/>
      <c r="C53" s="102"/>
      <c r="D53" s="103"/>
      <c r="E53" s="34"/>
      <c r="F53" s="35"/>
      <c r="G53" s="36"/>
      <c r="H53" s="37">
        <v>0</v>
      </c>
      <c r="I53" s="31">
        <f t="shared" ref="I53" si="1">F53*H53</f>
        <v>0</v>
      </c>
    </row>
    <row r="54" spans="1:9" s="32" customFormat="1" ht="13.15" x14ac:dyDescent="0.4">
      <c r="A54" s="30" t="s">
        <v>26</v>
      </c>
      <c r="B54" s="102"/>
      <c r="C54" s="102"/>
      <c r="D54" s="103"/>
      <c r="E54" s="34"/>
      <c r="F54" s="35"/>
      <c r="G54" s="36"/>
      <c r="H54" s="37">
        <v>0</v>
      </c>
      <c r="I54" s="31">
        <f t="shared" ref="I54:I67" si="2">F54*H54</f>
        <v>0</v>
      </c>
    </row>
    <row r="55" spans="1:9" s="32" customFormat="1" ht="13.15" x14ac:dyDescent="0.4">
      <c r="A55" s="30" t="s">
        <v>89</v>
      </c>
      <c r="B55" s="102"/>
      <c r="C55" s="102"/>
      <c r="D55" s="103"/>
      <c r="E55" s="34"/>
      <c r="F55" s="35"/>
      <c r="G55" s="36"/>
      <c r="H55" s="37">
        <v>0</v>
      </c>
      <c r="I55" s="31">
        <f t="shared" si="2"/>
        <v>0</v>
      </c>
    </row>
    <row r="56" spans="1:9" s="32" customFormat="1" ht="13.15" x14ac:dyDescent="0.4">
      <c r="A56" s="30" t="s">
        <v>27</v>
      </c>
      <c r="B56" s="102"/>
      <c r="C56" s="102"/>
      <c r="D56" s="103"/>
      <c r="E56" s="34"/>
      <c r="F56" s="35"/>
      <c r="G56" s="36"/>
      <c r="H56" s="37">
        <v>0</v>
      </c>
      <c r="I56" s="31">
        <f t="shared" si="2"/>
        <v>0</v>
      </c>
    </row>
    <row r="57" spans="1:9" s="32" customFormat="1" ht="13.15" x14ac:dyDescent="0.4">
      <c r="A57" s="30" t="s">
        <v>64</v>
      </c>
      <c r="B57" s="102"/>
      <c r="C57" s="102"/>
      <c r="D57" s="103"/>
      <c r="E57" s="34"/>
      <c r="F57" s="35"/>
      <c r="G57" s="36"/>
      <c r="H57" s="37">
        <v>0</v>
      </c>
      <c r="I57" s="31">
        <f t="shared" si="2"/>
        <v>0</v>
      </c>
    </row>
    <row r="58" spans="1:9" s="32" customFormat="1" ht="13.15" x14ac:dyDescent="0.4">
      <c r="A58" s="30" t="s">
        <v>90</v>
      </c>
      <c r="B58" s="102"/>
      <c r="C58" s="102"/>
      <c r="D58" s="103"/>
      <c r="E58" s="34"/>
      <c r="F58" s="35"/>
      <c r="G58" s="36"/>
      <c r="H58" s="37">
        <v>0</v>
      </c>
      <c r="I58" s="31">
        <f t="shared" si="2"/>
        <v>0</v>
      </c>
    </row>
    <row r="59" spans="1:9" s="32" customFormat="1" ht="13.15" x14ac:dyDescent="0.4">
      <c r="A59" s="30" t="s">
        <v>65</v>
      </c>
      <c r="B59" s="102"/>
      <c r="C59" s="102"/>
      <c r="D59" s="103"/>
      <c r="E59" s="34"/>
      <c r="F59" s="35"/>
      <c r="G59" s="36"/>
      <c r="H59" s="37">
        <v>0</v>
      </c>
      <c r="I59" s="31">
        <f t="shared" si="2"/>
        <v>0</v>
      </c>
    </row>
    <row r="60" spans="1:9" s="32" customFormat="1" ht="13.15" x14ac:dyDescent="0.4">
      <c r="A60" s="30" t="s">
        <v>91</v>
      </c>
      <c r="B60" s="102"/>
      <c r="C60" s="102"/>
      <c r="D60" s="103"/>
      <c r="E60" s="34"/>
      <c r="F60" s="35"/>
      <c r="G60" s="36"/>
      <c r="H60" s="37">
        <v>0</v>
      </c>
      <c r="I60" s="31">
        <f t="shared" si="2"/>
        <v>0</v>
      </c>
    </row>
    <row r="61" spans="1:9" s="32" customFormat="1" ht="13.15" x14ac:dyDescent="0.4">
      <c r="A61" s="30" t="s">
        <v>92</v>
      </c>
      <c r="B61" s="102"/>
      <c r="C61" s="102"/>
      <c r="D61" s="103"/>
      <c r="E61" s="34"/>
      <c r="F61" s="35"/>
      <c r="G61" s="36"/>
      <c r="H61" s="37">
        <v>0</v>
      </c>
      <c r="I61" s="31">
        <f t="shared" si="2"/>
        <v>0</v>
      </c>
    </row>
    <row r="62" spans="1:9" s="32" customFormat="1" ht="13.15" x14ac:dyDescent="0.4">
      <c r="A62" s="30" t="s">
        <v>93</v>
      </c>
      <c r="B62" s="102"/>
      <c r="C62" s="102"/>
      <c r="D62" s="103"/>
      <c r="E62" s="34"/>
      <c r="F62" s="35"/>
      <c r="G62" s="36"/>
      <c r="H62" s="37">
        <v>0</v>
      </c>
      <c r="I62" s="31">
        <f t="shared" si="2"/>
        <v>0</v>
      </c>
    </row>
    <row r="63" spans="1:9" s="32" customFormat="1" ht="13.15" x14ac:dyDescent="0.4">
      <c r="A63" s="30" t="s">
        <v>94</v>
      </c>
      <c r="B63" s="102"/>
      <c r="C63" s="102"/>
      <c r="D63" s="103"/>
      <c r="E63" s="34"/>
      <c r="F63" s="35"/>
      <c r="G63" s="36"/>
      <c r="H63" s="37">
        <v>0</v>
      </c>
      <c r="I63" s="31">
        <f t="shared" si="2"/>
        <v>0</v>
      </c>
    </row>
    <row r="64" spans="1:9" s="32" customFormat="1" ht="13.15" x14ac:dyDescent="0.4">
      <c r="A64" s="30" t="s">
        <v>95</v>
      </c>
      <c r="B64" s="102"/>
      <c r="C64" s="102"/>
      <c r="D64" s="103"/>
      <c r="E64" s="34"/>
      <c r="F64" s="35"/>
      <c r="G64" s="36"/>
      <c r="H64" s="37">
        <v>0</v>
      </c>
      <c r="I64" s="31">
        <f t="shared" si="2"/>
        <v>0</v>
      </c>
    </row>
    <row r="65" spans="1:9" s="32" customFormat="1" ht="13.15" x14ac:dyDescent="0.4">
      <c r="A65" s="30" t="s">
        <v>96</v>
      </c>
      <c r="B65" s="102"/>
      <c r="C65" s="102"/>
      <c r="D65" s="103"/>
      <c r="E65" s="34"/>
      <c r="F65" s="35"/>
      <c r="G65" s="36"/>
      <c r="H65" s="37">
        <v>0</v>
      </c>
      <c r="I65" s="31">
        <f t="shared" si="2"/>
        <v>0</v>
      </c>
    </row>
    <row r="66" spans="1:9" s="32" customFormat="1" ht="13.15" x14ac:dyDescent="0.4">
      <c r="A66" s="30" t="s">
        <v>97</v>
      </c>
      <c r="B66" s="102"/>
      <c r="C66" s="102"/>
      <c r="D66" s="103"/>
      <c r="E66" s="34"/>
      <c r="F66" s="35"/>
      <c r="G66" s="36"/>
      <c r="H66" s="37">
        <v>0</v>
      </c>
      <c r="I66" s="31">
        <f t="shared" si="2"/>
        <v>0</v>
      </c>
    </row>
    <row r="67" spans="1:9" s="32" customFormat="1" ht="13.15" x14ac:dyDescent="0.4">
      <c r="A67" s="30" t="s">
        <v>98</v>
      </c>
      <c r="B67" s="102"/>
      <c r="C67" s="102"/>
      <c r="D67" s="103"/>
      <c r="E67" s="34"/>
      <c r="F67" s="35"/>
      <c r="G67" s="36"/>
      <c r="H67" s="37">
        <v>0</v>
      </c>
      <c r="I67" s="31">
        <f t="shared" si="2"/>
        <v>0</v>
      </c>
    </row>
    <row r="68" spans="1:9" ht="15" customHeight="1" x14ac:dyDescent="0.45">
      <c r="A68" s="21">
        <v>4</v>
      </c>
      <c r="B68" s="104" t="s">
        <v>37</v>
      </c>
      <c r="C68" s="104"/>
      <c r="D68" s="104"/>
      <c r="E68" s="11"/>
      <c r="F68" s="25"/>
      <c r="G68" s="26"/>
      <c r="H68" s="26"/>
      <c r="I68" s="38">
        <f>SUM(I69:I83)</f>
        <v>0</v>
      </c>
    </row>
    <row r="69" spans="1:9" s="32" customFormat="1" ht="13.15" x14ac:dyDescent="0.4">
      <c r="A69" s="30" t="s">
        <v>29</v>
      </c>
      <c r="B69" s="102"/>
      <c r="C69" s="102"/>
      <c r="D69" s="103"/>
      <c r="E69" s="34"/>
      <c r="F69" s="35"/>
      <c r="G69" s="36"/>
      <c r="H69" s="37">
        <v>0</v>
      </c>
      <c r="I69" s="31">
        <f t="shared" ref="I69:I83" si="3">F69*H69</f>
        <v>0</v>
      </c>
    </row>
    <row r="70" spans="1:9" s="32" customFormat="1" ht="13.15" x14ac:dyDescent="0.4">
      <c r="A70" s="30" t="s">
        <v>30</v>
      </c>
      <c r="B70" s="102"/>
      <c r="C70" s="102"/>
      <c r="D70" s="103"/>
      <c r="E70" s="34"/>
      <c r="F70" s="35"/>
      <c r="G70" s="36"/>
      <c r="H70" s="37">
        <v>0</v>
      </c>
      <c r="I70" s="31">
        <f t="shared" si="3"/>
        <v>0</v>
      </c>
    </row>
    <row r="71" spans="1:9" s="32" customFormat="1" ht="13.15" x14ac:dyDescent="0.4">
      <c r="A71" s="30" t="s">
        <v>31</v>
      </c>
      <c r="B71" s="102"/>
      <c r="C71" s="102"/>
      <c r="D71" s="103"/>
      <c r="E71" s="34"/>
      <c r="F71" s="35"/>
      <c r="G71" s="36"/>
      <c r="H71" s="37">
        <v>0</v>
      </c>
      <c r="I71" s="31">
        <f t="shared" si="3"/>
        <v>0</v>
      </c>
    </row>
    <row r="72" spans="1:9" s="32" customFormat="1" ht="13.15" x14ac:dyDescent="0.4">
      <c r="A72" s="30" t="s">
        <v>32</v>
      </c>
      <c r="B72" s="102"/>
      <c r="C72" s="102"/>
      <c r="D72" s="103"/>
      <c r="E72" s="34"/>
      <c r="F72" s="35"/>
      <c r="G72" s="36"/>
      <c r="H72" s="37">
        <v>0</v>
      </c>
      <c r="I72" s="31">
        <f t="shared" si="3"/>
        <v>0</v>
      </c>
    </row>
    <row r="73" spans="1:9" s="32" customFormat="1" ht="13.15" x14ac:dyDescent="0.4">
      <c r="A73" s="30" t="s">
        <v>33</v>
      </c>
      <c r="B73" s="102"/>
      <c r="C73" s="102"/>
      <c r="D73" s="103"/>
      <c r="E73" s="34"/>
      <c r="F73" s="35"/>
      <c r="G73" s="36"/>
      <c r="H73" s="37">
        <v>0</v>
      </c>
      <c r="I73" s="31">
        <f t="shared" si="3"/>
        <v>0</v>
      </c>
    </row>
    <row r="74" spans="1:9" s="32" customFormat="1" ht="13.15" x14ac:dyDescent="0.4">
      <c r="A74" s="30" t="s">
        <v>34</v>
      </c>
      <c r="B74" s="102"/>
      <c r="C74" s="102"/>
      <c r="D74" s="103"/>
      <c r="E74" s="34"/>
      <c r="F74" s="35"/>
      <c r="G74" s="36"/>
      <c r="H74" s="37">
        <v>0</v>
      </c>
      <c r="I74" s="31">
        <f t="shared" si="3"/>
        <v>0</v>
      </c>
    </row>
    <row r="75" spans="1:9" s="32" customFormat="1" ht="13.15" x14ac:dyDescent="0.4">
      <c r="A75" s="30" t="s">
        <v>35</v>
      </c>
      <c r="B75" s="102"/>
      <c r="C75" s="102"/>
      <c r="D75" s="103"/>
      <c r="E75" s="34"/>
      <c r="F75" s="35"/>
      <c r="G75" s="36"/>
      <c r="H75" s="37">
        <v>0</v>
      </c>
      <c r="I75" s="31">
        <f t="shared" si="3"/>
        <v>0</v>
      </c>
    </row>
    <row r="76" spans="1:9" s="32" customFormat="1" ht="13.15" x14ac:dyDescent="0.4">
      <c r="A76" s="30" t="s">
        <v>36</v>
      </c>
      <c r="B76" s="102"/>
      <c r="C76" s="102"/>
      <c r="D76" s="103"/>
      <c r="E76" s="34"/>
      <c r="F76" s="35"/>
      <c r="G76" s="36"/>
      <c r="H76" s="37">
        <v>0</v>
      </c>
      <c r="I76" s="31">
        <f t="shared" si="3"/>
        <v>0</v>
      </c>
    </row>
    <row r="77" spans="1:9" s="32" customFormat="1" ht="13.15" x14ac:dyDescent="0.4">
      <c r="A77" s="30" t="s">
        <v>99</v>
      </c>
      <c r="B77" s="102"/>
      <c r="C77" s="102"/>
      <c r="D77" s="103"/>
      <c r="E77" s="34"/>
      <c r="F77" s="35"/>
      <c r="G77" s="36"/>
      <c r="H77" s="37">
        <v>0</v>
      </c>
      <c r="I77" s="31">
        <f t="shared" si="3"/>
        <v>0</v>
      </c>
    </row>
    <row r="78" spans="1:9" s="32" customFormat="1" ht="13.15" x14ac:dyDescent="0.4">
      <c r="A78" s="30" t="s">
        <v>77</v>
      </c>
      <c r="B78" s="102"/>
      <c r="C78" s="102"/>
      <c r="D78" s="103"/>
      <c r="E78" s="34"/>
      <c r="F78" s="35"/>
      <c r="G78" s="36"/>
      <c r="H78" s="37">
        <v>0</v>
      </c>
      <c r="I78" s="31">
        <f t="shared" si="3"/>
        <v>0</v>
      </c>
    </row>
    <row r="79" spans="1:9" s="32" customFormat="1" ht="13.15" x14ac:dyDescent="0.4">
      <c r="A79" s="30" t="s">
        <v>100</v>
      </c>
      <c r="B79" s="102"/>
      <c r="C79" s="102"/>
      <c r="D79" s="103"/>
      <c r="E79" s="34"/>
      <c r="F79" s="35"/>
      <c r="G79" s="36"/>
      <c r="H79" s="37">
        <v>0</v>
      </c>
      <c r="I79" s="31">
        <f t="shared" si="3"/>
        <v>0</v>
      </c>
    </row>
    <row r="80" spans="1:9" s="32" customFormat="1" ht="13.15" x14ac:dyDescent="0.4">
      <c r="A80" s="30" t="s">
        <v>101</v>
      </c>
      <c r="B80" s="102"/>
      <c r="C80" s="102"/>
      <c r="D80" s="103"/>
      <c r="E80" s="34"/>
      <c r="F80" s="35"/>
      <c r="G80" s="36"/>
      <c r="H80" s="37">
        <v>0</v>
      </c>
      <c r="I80" s="31">
        <f t="shared" si="3"/>
        <v>0</v>
      </c>
    </row>
    <row r="81" spans="1:9" s="32" customFormat="1" ht="13.15" x14ac:dyDescent="0.4">
      <c r="A81" s="30" t="s">
        <v>102</v>
      </c>
      <c r="B81" s="102"/>
      <c r="C81" s="102"/>
      <c r="D81" s="103"/>
      <c r="E81" s="34"/>
      <c r="F81" s="35"/>
      <c r="G81" s="36"/>
      <c r="H81" s="37">
        <v>0</v>
      </c>
      <c r="I81" s="31">
        <f t="shared" si="3"/>
        <v>0</v>
      </c>
    </row>
    <row r="82" spans="1:9" s="32" customFormat="1" ht="13.15" x14ac:dyDescent="0.4">
      <c r="A82" s="30" t="s">
        <v>103</v>
      </c>
      <c r="B82" s="102"/>
      <c r="C82" s="102"/>
      <c r="D82" s="103"/>
      <c r="E82" s="34"/>
      <c r="F82" s="35"/>
      <c r="G82" s="36"/>
      <c r="H82" s="37">
        <v>0</v>
      </c>
      <c r="I82" s="31">
        <f t="shared" si="3"/>
        <v>0</v>
      </c>
    </row>
    <row r="83" spans="1:9" s="32" customFormat="1" ht="13.15" x14ac:dyDescent="0.4">
      <c r="A83" s="30" t="s">
        <v>104</v>
      </c>
      <c r="B83" s="102"/>
      <c r="C83" s="102"/>
      <c r="D83" s="103"/>
      <c r="E83" s="34"/>
      <c r="F83" s="35"/>
      <c r="G83" s="36"/>
      <c r="H83" s="37">
        <v>0</v>
      </c>
      <c r="I83" s="31">
        <f t="shared" si="3"/>
        <v>0</v>
      </c>
    </row>
    <row r="84" spans="1:9" x14ac:dyDescent="0.45">
      <c r="A84" s="122" t="s">
        <v>112</v>
      </c>
      <c r="B84" s="123"/>
      <c r="C84" s="123"/>
      <c r="D84" s="123"/>
      <c r="E84" s="123"/>
      <c r="F84" s="123"/>
      <c r="G84" s="123"/>
      <c r="H84" s="123"/>
      <c r="I84" s="39">
        <f>IF(I36+I52+I68&gt;110000,"Terzijde legging",I36+I52+I68)</f>
        <v>0</v>
      </c>
    </row>
    <row r="85" spans="1:9" x14ac:dyDescent="0.45">
      <c r="A85" s="40"/>
      <c r="B85" s="119"/>
      <c r="C85" s="119"/>
      <c r="D85" s="119"/>
      <c r="E85" s="41"/>
      <c r="F85" s="40"/>
      <c r="G85" s="15"/>
      <c r="H85" s="42"/>
      <c r="I85" s="42"/>
    </row>
    <row r="86" spans="1:9" ht="28.5" x14ac:dyDescent="0.45">
      <c r="A86" s="17" t="s">
        <v>3</v>
      </c>
      <c r="B86" s="113" t="s">
        <v>113</v>
      </c>
      <c r="C86" s="113"/>
      <c r="D86" s="113"/>
      <c r="E86" s="18" t="s">
        <v>60</v>
      </c>
      <c r="F86" s="18" t="s">
        <v>63</v>
      </c>
      <c r="G86" s="19"/>
      <c r="H86" s="19" t="s">
        <v>81</v>
      </c>
      <c r="I86" s="20" t="s">
        <v>5</v>
      </c>
    </row>
    <row r="87" spans="1:9" ht="15" customHeight="1" x14ac:dyDescent="0.45">
      <c r="A87" s="21">
        <v>5</v>
      </c>
      <c r="B87" s="104" t="s">
        <v>114</v>
      </c>
      <c r="C87" s="104"/>
      <c r="D87" s="104"/>
      <c r="E87" s="11"/>
      <c r="F87" s="25"/>
      <c r="G87" s="26"/>
      <c r="H87" s="26"/>
      <c r="I87" s="38">
        <f>SUM(I88:I102)</f>
        <v>0</v>
      </c>
    </row>
    <row r="88" spans="1:9" s="32" customFormat="1" ht="13.15" x14ac:dyDescent="0.4">
      <c r="A88" s="30" t="s">
        <v>38</v>
      </c>
      <c r="B88" s="102"/>
      <c r="C88" s="102"/>
      <c r="D88" s="103"/>
      <c r="E88" s="34"/>
      <c r="F88" s="35"/>
      <c r="G88" s="36"/>
      <c r="H88" s="37">
        <v>0</v>
      </c>
      <c r="I88" s="31">
        <f t="shared" ref="I88:I102" si="4">F88*H88</f>
        <v>0</v>
      </c>
    </row>
    <row r="89" spans="1:9" s="32" customFormat="1" ht="13.15" x14ac:dyDescent="0.4">
      <c r="A89" s="30" t="s">
        <v>39</v>
      </c>
      <c r="B89" s="102"/>
      <c r="C89" s="102"/>
      <c r="D89" s="103"/>
      <c r="E89" s="34"/>
      <c r="F89" s="35"/>
      <c r="G89" s="36"/>
      <c r="H89" s="37">
        <v>0</v>
      </c>
      <c r="I89" s="31">
        <f t="shared" si="4"/>
        <v>0</v>
      </c>
    </row>
    <row r="90" spans="1:9" s="32" customFormat="1" ht="13.15" x14ac:dyDescent="0.4">
      <c r="A90" s="30" t="s">
        <v>40</v>
      </c>
      <c r="B90" s="102"/>
      <c r="C90" s="102"/>
      <c r="D90" s="103"/>
      <c r="E90" s="34"/>
      <c r="F90" s="35"/>
      <c r="G90" s="36"/>
      <c r="H90" s="37">
        <v>0</v>
      </c>
      <c r="I90" s="31">
        <f t="shared" si="4"/>
        <v>0</v>
      </c>
    </row>
    <row r="91" spans="1:9" s="32" customFormat="1" ht="13.15" x14ac:dyDescent="0.4">
      <c r="A91" s="30" t="s">
        <v>41</v>
      </c>
      <c r="B91" s="102"/>
      <c r="C91" s="102"/>
      <c r="D91" s="103"/>
      <c r="E91" s="34"/>
      <c r="F91" s="35"/>
      <c r="G91" s="36"/>
      <c r="H91" s="37">
        <v>0</v>
      </c>
      <c r="I91" s="31">
        <f t="shared" si="4"/>
        <v>0</v>
      </c>
    </row>
    <row r="92" spans="1:9" s="32" customFormat="1" ht="13.15" x14ac:dyDescent="0.4">
      <c r="A92" s="30" t="s">
        <v>42</v>
      </c>
      <c r="B92" s="102"/>
      <c r="C92" s="102"/>
      <c r="D92" s="103"/>
      <c r="E92" s="34"/>
      <c r="F92" s="35"/>
      <c r="G92" s="36"/>
      <c r="H92" s="37">
        <v>0</v>
      </c>
      <c r="I92" s="31">
        <f t="shared" si="4"/>
        <v>0</v>
      </c>
    </row>
    <row r="93" spans="1:9" s="32" customFormat="1" ht="13.15" x14ac:dyDescent="0.4">
      <c r="A93" s="30" t="s">
        <v>43</v>
      </c>
      <c r="B93" s="102"/>
      <c r="C93" s="102"/>
      <c r="D93" s="103"/>
      <c r="E93" s="34"/>
      <c r="F93" s="35"/>
      <c r="G93" s="36"/>
      <c r="H93" s="37">
        <v>0</v>
      </c>
      <c r="I93" s="31">
        <f t="shared" si="4"/>
        <v>0</v>
      </c>
    </row>
    <row r="94" spans="1:9" s="32" customFormat="1" ht="13.15" x14ac:dyDescent="0.4">
      <c r="A94" s="30" t="s">
        <v>44</v>
      </c>
      <c r="B94" s="102"/>
      <c r="C94" s="102"/>
      <c r="D94" s="103"/>
      <c r="E94" s="34"/>
      <c r="F94" s="35"/>
      <c r="G94" s="36"/>
      <c r="H94" s="37">
        <v>0</v>
      </c>
      <c r="I94" s="31">
        <f t="shared" si="4"/>
        <v>0</v>
      </c>
    </row>
    <row r="95" spans="1:9" s="32" customFormat="1" ht="13.15" x14ac:dyDescent="0.4">
      <c r="A95" s="30" t="s">
        <v>45</v>
      </c>
      <c r="B95" s="102"/>
      <c r="C95" s="102"/>
      <c r="D95" s="103"/>
      <c r="E95" s="34"/>
      <c r="F95" s="35"/>
      <c r="G95" s="36"/>
      <c r="H95" s="37">
        <v>0</v>
      </c>
      <c r="I95" s="31">
        <f t="shared" si="4"/>
        <v>0</v>
      </c>
    </row>
    <row r="96" spans="1:9" s="32" customFormat="1" ht="13.15" x14ac:dyDescent="0.4">
      <c r="A96" s="30" t="s">
        <v>66</v>
      </c>
      <c r="B96" s="102"/>
      <c r="C96" s="102"/>
      <c r="D96" s="103"/>
      <c r="E96" s="34"/>
      <c r="F96" s="35"/>
      <c r="G96" s="36"/>
      <c r="H96" s="37">
        <v>0</v>
      </c>
      <c r="I96" s="31">
        <f t="shared" si="4"/>
        <v>0</v>
      </c>
    </row>
    <row r="97" spans="1:9" s="32" customFormat="1" ht="13.15" x14ac:dyDescent="0.4">
      <c r="A97" s="30" t="s">
        <v>106</v>
      </c>
      <c r="B97" s="102"/>
      <c r="C97" s="102"/>
      <c r="D97" s="103"/>
      <c r="E97" s="34"/>
      <c r="F97" s="35"/>
      <c r="G97" s="36"/>
      <c r="H97" s="37">
        <v>0</v>
      </c>
      <c r="I97" s="31">
        <f t="shared" si="4"/>
        <v>0</v>
      </c>
    </row>
    <row r="98" spans="1:9" s="32" customFormat="1" ht="13.15" x14ac:dyDescent="0.4">
      <c r="A98" s="30" t="s">
        <v>107</v>
      </c>
      <c r="B98" s="102"/>
      <c r="C98" s="102"/>
      <c r="D98" s="103"/>
      <c r="E98" s="34"/>
      <c r="F98" s="35"/>
      <c r="G98" s="36"/>
      <c r="H98" s="37">
        <v>0</v>
      </c>
      <c r="I98" s="31">
        <f t="shared" si="4"/>
        <v>0</v>
      </c>
    </row>
    <row r="99" spans="1:9" s="32" customFormat="1" ht="13.15" x14ac:dyDescent="0.4">
      <c r="A99" s="30" t="s">
        <v>108</v>
      </c>
      <c r="B99" s="102"/>
      <c r="C99" s="102"/>
      <c r="D99" s="103"/>
      <c r="E99" s="34"/>
      <c r="F99" s="35"/>
      <c r="G99" s="36"/>
      <c r="H99" s="37">
        <v>0</v>
      </c>
      <c r="I99" s="31">
        <f t="shared" si="4"/>
        <v>0</v>
      </c>
    </row>
    <row r="100" spans="1:9" s="32" customFormat="1" ht="13.15" x14ac:dyDescent="0.4">
      <c r="A100" s="30" t="s">
        <v>109</v>
      </c>
      <c r="B100" s="102"/>
      <c r="C100" s="102"/>
      <c r="D100" s="103"/>
      <c r="E100" s="34"/>
      <c r="F100" s="35"/>
      <c r="G100" s="36"/>
      <c r="H100" s="37">
        <v>0</v>
      </c>
      <c r="I100" s="31">
        <f t="shared" si="4"/>
        <v>0</v>
      </c>
    </row>
    <row r="101" spans="1:9" s="32" customFormat="1" ht="13.15" x14ac:dyDescent="0.4">
      <c r="A101" s="30" t="s">
        <v>110</v>
      </c>
      <c r="B101" s="102"/>
      <c r="C101" s="102"/>
      <c r="D101" s="103"/>
      <c r="E101" s="34"/>
      <c r="F101" s="35"/>
      <c r="G101" s="36"/>
      <c r="H101" s="37">
        <v>0</v>
      </c>
      <c r="I101" s="31">
        <f t="shared" si="4"/>
        <v>0</v>
      </c>
    </row>
    <row r="102" spans="1:9" s="32" customFormat="1" ht="13.15" x14ac:dyDescent="0.4">
      <c r="A102" s="30" t="s">
        <v>111</v>
      </c>
      <c r="B102" s="102"/>
      <c r="C102" s="102"/>
      <c r="D102" s="103"/>
      <c r="E102" s="34"/>
      <c r="F102" s="35"/>
      <c r="G102" s="36"/>
      <c r="H102" s="37">
        <v>0</v>
      </c>
      <c r="I102" s="31">
        <f t="shared" si="4"/>
        <v>0</v>
      </c>
    </row>
    <row r="103" spans="1:9" ht="15" customHeight="1" x14ac:dyDescent="0.45">
      <c r="A103" s="21">
        <v>6</v>
      </c>
      <c r="B103" s="104" t="s">
        <v>46</v>
      </c>
      <c r="C103" s="104"/>
      <c r="D103" s="104"/>
      <c r="E103" s="11"/>
      <c r="F103" s="25"/>
      <c r="G103" s="26"/>
      <c r="H103" s="26"/>
      <c r="I103" s="38">
        <f>SUM(I104:I118)</f>
        <v>0</v>
      </c>
    </row>
    <row r="104" spans="1:9" s="32" customFormat="1" ht="13.15" x14ac:dyDescent="0.4">
      <c r="A104" s="30" t="s">
        <v>47</v>
      </c>
      <c r="B104" s="102"/>
      <c r="C104" s="102"/>
      <c r="D104" s="103"/>
      <c r="E104" s="34"/>
      <c r="F104" s="35"/>
      <c r="G104" s="36"/>
      <c r="H104" s="37">
        <v>0</v>
      </c>
      <c r="I104" s="31">
        <f t="shared" ref="I104:I118" si="5">F104*H104</f>
        <v>0</v>
      </c>
    </row>
    <row r="105" spans="1:9" s="32" customFormat="1" ht="13.15" x14ac:dyDescent="0.4">
      <c r="A105" s="30" t="s">
        <v>48</v>
      </c>
      <c r="B105" s="102"/>
      <c r="C105" s="102"/>
      <c r="D105" s="103"/>
      <c r="E105" s="34"/>
      <c r="F105" s="35"/>
      <c r="G105" s="36"/>
      <c r="H105" s="37">
        <v>0</v>
      </c>
      <c r="I105" s="31">
        <f t="shared" si="5"/>
        <v>0</v>
      </c>
    </row>
    <row r="106" spans="1:9" s="32" customFormat="1" ht="13.15" x14ac:dyDescent="0.4">
      <c r="A106" s="30" t="s">
        <v>49</v>
      </c>
      <c r="B106" s="102"/>
      <c r="C106" s="102"/>
      <c r="D106" s="103"/>
      <c r="E106" s="34"/>
      <c r="F106" s="35"/>
      <c r="G106" s="36"/>
      <c r="H106" s="37">
        <v>0</v>
      </c>
      <c r="I106" s="31">
        <f t="shared" si="5"/>
        <v>0</v>
      </c>
    </row>
    <row r="107" spans="1:9" s="32" customFormat="1" ht="13.15" x14ac:dyDescent="0.4">
      <c r="A107" s="30" t="s">
        <v>50</v>
      </c>
      <c r="B107" s="102"/>
      <c r="C107" s="102"/>
      <c r="D107" s="103"/>
      <c r="E107" s="34"/>
      <c r="F107" s="35"/>
      <c r="G107" s="36"/>
      <c r="H107" s="37">
        <v>0</v>
      </c>
      <c r="I107" s="31">
        <f t="shared" si="5"/>
        <v>0</v>
      </c>
    </row>
    <row r="108" spans="1:9" s="32" customFormat="1" ht="13.15" x14ac:dyDescent="0.4">
      <c r="A108" s="30" t="s">
        <v>51</v>
      </c>
      <c r="B108" s="102"/>
      <c r="C108" s="102"/>
      <c r="D108" s="103"/>
      <c r="E108" s="34"/>
      <c r="F108" s="35"/>
      <c r="G108" s="36"/>
      <c r="H108" s="37">
        <v>0</v>
      </c>
      <c r="I108" s="31">
        <f t="shared" si="5"/>
        <v>0</v>
      </c>
    </row>
    <row r="109" spans="1:9" s="32" customFormat="1" ht="13.15" x14ac:dyDescent="0.4">
      <c r="A109" s="30" t="s">
        <v>52</v>
      </c>
      <c r="B109" s="102"/>
      <c r="C109" s="102"/>
      <c r="D109" s="103"/>
      <c r="E109" s="34"/>
      <c r="F109" s="35"/>
      <c r="G109" s="36"/>
      <c r="H109" s="37">
        <v>0</v>
      </c>
      <c r="I109" s="31">
        <f t="shared" si="5"/>
        <v>0</v>
      </c>
    </row>
    <row r="110" spans="1:9" s="32" customFormat="1" ht="13.15" x14ac:dyDescent="0.4">
      <c r="A110" s="30" t="s">
        <v>68</v>
      </c>
      <c r="B110" s="102"/>
      <c r="C110" s="102"/>
      <c r="D110" s="103"/>
      <c r="E110" s="34"/>
      <c r="F110" s="35"/>
      <c r="G110" s="36"/>
      <c r="H110" s="37">
        <v>0</v>
      </c>
      <c r="I110" s="31">
        <f t="shared" si="5"/>
        <v>0</v>
      </c>
    </row>
    <row r="111" spans="1:9" s="32" customFormat="1" ht="13.15" x14ac:dyDescent="0.4">
      <c r="A111" s="30" t="s">
        <v>149</v>
      </c>
      <c r="B111" s="102"/>
      <c r="C111" s="102"/>
      <c r="D111" s="103"/>
      <c r="E111" s="34"/>
      <c r="F111" s="35"/>
      <c r="G111" s="36"/>
      <c r="H111" s="37">
        <v>0</v>
      </c>
      <c r="I111" s="31">
        <f t="shared" si="5"/>
        <v>0</v>
      </c>
    </row>
    <row r="112" spans="1:9" s="32" customFormat="1" ht="13.15" x14ac:dyDescent="0.4">
      <c r="A112" s="30" t="s">
        <v>150</v>
      </c>
      <c r="B112" s="102"/>
      <c r="C112" s="102"/>
      <c r="D112" s="103"/>
      <c r="E112" s="34"/>
      <c r="F112" s="35"/>
      <c r="G112" s="36"/>
      <c r="H112" s="37">
        <v>0</v>
      </c>
      <c r="I112" s="31">
        <f t="shared" si="5"/>
        <v>0</v>
      </c>
    </row>
    <row r="113" spans="1:9" s="32" customFormat="1" ht="13.15" x14ac:dyDescent="0.4">
      <c r="A113" s="30" t="s">
        <v>151</v>
      </c>
      <c r="B113" s="102"/>
      <c r="C113" s="102"/>
      <c r="D113" s="103"/>
      <c r="E113" s="34"/>
      <c r="F113" s="35"/>
      <c r="G113" s="36"/>
      <c r="H113" s="37">
        <v>0</v>
      </c>
      <c r="I113" s="31">
        <f t="shared" si="5"/>
        <v>0</v>
      </c>
    </row>
    <row r="114" spans="1:9" s="32" customFormat="1" ht="13.15" x14ac:dyDescent="0.4">
      <c r="A114" s="30" t="s">
        <v>152</v>
      </c>
      <c r="B114" s="102"/>
      <c r="C114" s="102"/>
      <c r="D114" s="103"/>
      <c r="E114" s="34"/>
      <c r="F114" s="35"/>
      <c r="G114" s="36"/>
      <c r="H114" s="37">
        <v>0</v>
      </c>
      <c r="I114" s="31">
        <f t="shared" si="5"/>
        <v>0</v>
      </c>
    </row>
    <row r="115" spans="1:9" s="32" customFormat="1" ht="13.15" x14ac:dyDescent="0.4">
      <c r="A115" s="30" t="s">
        <v>153</v>
      </c>
      <c r="B115" s="102"/>
      <c r="C115" s="102"/>
      <c r="D115" s="103"/>
      <c r="E115" s="34"/>
      <c r="F115" s="35"/>
      <c r="G115" s="36"/>
      <c r="H115" s="37">
        <v>0</v>
      </c>
      <c r="I115" s="31">
        <f t="shared" si="5"/>
        <v>0</v>
      </c>
    </row>
    <row r="116" spans="1:9" s="32" customFormat="1" ht="13.15" x14ac:dyDescent="0.4">
      <c r="A116" s="30" t="s">
        <v>154</v>
      </c>
      <c r="B116" s="102"/>
      <c r="C116" s="102"/>
      <c r="D116" s="103"/>
      <c r="E116" s="34"/>
      <c r="F116" s="35"/>
      <c r="G116" s="36"/>
      <c r="H116" s="37">
        <v>0</v>
      </c>
      <c r="I116" s="31">
        <f t="shared" si="5"/>
        <v>0</v>
      </c>
    </row>
    <row r="117" spans="1:9" s="32" customFormat="1" ht="13.15" x14ac:dyDescent="0.4">
      <c r="A117" s="30" t="s">
        <v>155</v>
      </c>
      <c r="B117" s="102"/>
      <c r="C117" s="102"/>
      <c r="D117" s="103"/>
      <c r="E117" s="34"/>
      <c r="F117" s="35"/>
      <c r="G117" s="36"/>
      <c r="H117" s="37">
        <v>0</v>
      </c>
      <c r="I117" s="31">
        <f t="shared" si="5"/>
        <v>0</v>
      </c>
    </row>
    <row r="118" spans="1:9" s="32" customFormat="1" ht="13.15" x14ac:dyDescent="0.4">
      <c r="A118" s="30" t="s">
        <v>156</v>
      </c>
      <c r="B118" s="102"/>
      <c r="C118" s="102"/>
      <c r="D118" s="103"/>
      <c r="E118" s="34"/>
      <c r="F118" s="35"/>
      <c r="G118" s="36"/>
      <c r="H118" s="37">
        <v>0</v>
      </c>
      <c r="I118" s="31">
        <f t="shared" si="5"/>
        <v>0</v>
      </c>
    </row>
    <row r="119" spans="1:9" x14ac:dyDescent="0.45">
      <c r="A119" s="21">
        <v>7</v>
      </c>
      <c r="B119" s="104" t="s">
        <v>115</v>
      </c>
      <c r="C119" s="104"/>
      <c r="D119" s="104"/>
      <c r="E119" s="11"/>
      <c r="F119" s="25"/>
      <c r="G119" s="26"/>
      <c r="H119" s="26"/>
      <c r="I119" s="38">
        <f>SUM(I120:I134)</f>
        <v>0</v>
      </c>
    </row>
    <row r="120" spans="1:9" s="32" customFormat="1" ht="13.15" x14ac:dyDescent="0.4">
      <c r="A120" s="30" t="s">
        <v>53</v>
      </c>
      <c r="B120" s="105"/>
      <c r="C120" s="102"/>
      <c r="D120" s="103"/>
      <c r="E120" s="34"/>
      <c r="F120" s="35"/>
      <c r="G120" s="36"/>
      <c r="H120" s="37">
        <v>0</v>
      </c>
      <c r="I120" s="31">
        <f t="shared" ref="I120:I134" si="6">F120*H120</f>
        <v>0</v>
      </c>
    </row>
    <row r="121" spans="1:9" s="32" customFormat="1" ht="13.15" x14ac:dyDescent="0.4">
      <c r="A121" s="30" t="s">
        <v>140</v>
      </c>
      <c r="B121" s="105"/>
      <c r="C121" s="102"/>
      <c r="D121" s="103"/>
      <c r="E121" s="34"/>
      <c r="F121" s="35"/>
      <c r="G121" s="36"/>
      <c r="H121" s="37">
        <v>0</v>
      </c>
      <c r="I121" s="31">
        <f t="shared" si="6"/>
        <v>0</v>
      </c>
    </row>
    <row r="122" spans="1:9" s="32" customFormat="1" ht="13.15" x14ac:dyDescent="0.4">
      <c r="A122" s="30" t="s">
        <v>54</v>
      </c>
      <c r="B122" s="105"/>
      <c r="C122" s="102"/>
      <c r="D122" s="103"/>
      <c r="E122" s="34"/>
      <c r="F122" s="35"/>
      <c r="G122" s="36"/>
      <c r="H122" s="37">
        <v>0</v>
      </c>
      <c r="I122" s="31">
        <f t="shared" si="6"/>
        <v>0</v>
      </c>
    </row>
    <row r="123" spans="1:9" s="32" customFormat="1" ht="13.15" x14ac:dyDescent="0.4">
      <c r="A123" s="30" t="s">
        <v>55</v>
      </c>
      <c r="B123" s="105"/>
      <c r="C123" s="102"/>
      <c r="D123" s="103"/>
      <c r="E123" s="34"/>
      <c r="F123" s="35"/>
      <c r="G123" s="36"/>
      <c r="H123" s="37">
        <v>0</v>
      </c>
      <c r="I123" s="31">
        <f t="shared" si="6"/>
        <v>0</v>
      </c>
    </row>
    <row r="124" spans="1:9" s="32" customFormat="1" ht="13.15" x14ac:dyDescent="0.4">
      <c r="A124" s="30" t="s">
        <v>56</v>
      </c>
      <c r="B124" s="105"/>
      <c r="C124" s="102"/>
      <c r="D124" s="103"/>
      <c r="E124" s="34"/>
      <c r="F124" s="35"/>
      <c r="G124" s="36"/>
      <c r="H124" s="37">
        <v>0</v>
      </c>
      <c r="I124" s="31">
        <f t="shared" si="6"/>
        <v>0</v>
      </c>
    </row>
    <row r="125" spans="1:9" s="32" customFormat="1" ht="13.15" x14ac:dyDescent="0.4">
      <c r="A125" s="30" t="s">
        <v>57</v>
      </c>
      <c r="B125" s="105"/>
      <c r="C125" s="102"/>
      <c r="D125" s="103"/>
      <c r="E125" s="34"/>
      <c r="F125" s="35"/>
      <c r="G125" s="36"/>
      <c r="H125" s="37">
        <v>0</v>
      </c>
      <c r="I125" s="31">
        <f t="shared" si="6"/>
        <v>0</v>
      </c>
    </row>
    <row r="126" spans="1:9" s="32" customFormat="1" ht="13.15" x14ac:dyDescent="0.4">
      <c r="A126" s="30" t="s">
        <v>67</v>
      </c>
      <c r="B126" s="105"/>
      <c r="C126" s="102"/>
      <c r="D126" s="103"/>
      <c r="E126" s="34"/>
      <c r="F126" s="35"/>
      <c r="G126" s="36"/>
      <c r="H126" s="37">
        <v>0</v>
      </c>
      <c r="I126" s="31">
        <f t="shared" si="6"/>
        <v>0</v>
      </c>
    </row>
    <row r="127" spans="1:9" s="32" customFormat="1" ht="13.15" x14ac:dyDescent="0.4">
      <c r="A127" s="30" t="s">
        <v>141</v>
      </c>
      <c r="B127" s="105"/>
      <c r="C127" s="102"/>
      <c r="D127" s="103"/>
      <c r="E127" s="34"/>
      <c r="F127" s="35"/>
      <c r="G127" s="36"/>
      <c r="H127" s="37">
        <v>0</v>
      </c>
      <c r="I127" s="31">
        <f t="shared" si="6"/>
        <v>0</v>
      </c>
    </row>
    <row r="128" spans="1:9" s="32" customFormat="1" ht="13.15" x14ac:dyDescent="0.4">
      <c r="A128" s="30" t="s">
        <v>142</v>
      </c>
      <c r="B128" s="105"/>
      <c r="C128" s="102"/>
      <c r="D128" s="103"/>
      <c r="E128" s="34"/>
      <c r="F128" s="35"/>
      <c r="G128" s="36"/>
      <c r="H128" s="37">
        <v>0</v>
      </c>
      <c r="I128" s="31">
        <f t="shared" si="6"/>
        <v>0</v>
      </c>
    </row>
    <row r="129" spans="1:27" s="32" customFormat="1" ht="13.15" x14ac:dyDescent="0.4">
      <c r="A129" s="30" t="s">
        <v>143</v>
      </c>
      <c r="B129" s="105"/>
      <c r="C129" s="102"/>
      <c r="D129" s="103"/>
      <c r="E129" s="34"/>
      <c r="F129" s="35"/>
      <c r="G129" s="36"/>
      <c r="H129" s="37">
        <v>0</v>
      </c>
      <c r="I129" s="31">
        <f t="shared" si="6"/>
        <v>0</v>
      </c>
    </row>
    <row r="130" spans="1:27" s="32" customFormat="1" ht="13.15" x14ac:dyDescent="0.4">
      <c r="A130" s="30" t="s">
        <v>144</v>
      </c>
      <c r="B130" s="105"/>
      <c r="C130" s="102"/>
      <c r="D130" s="103"/>
      <c r="E130" s="34"/>
      <c r="F130" s="35"/>
      <c r="G130" s="36"/>
      <c r="H130" s="37">
        <v>0</v>
      </c>
      <c r="I130" s="31">
        <f t="shared" si="6"/>
        <v>0</v>
      </c>
    </row>
    <row r="131" spans="1:27" s="32" customFormat="1" ht="13.15" x14ac:dyDescent="0.4">
      <c r="A131" s="30" t="s">
        <v>145</v>
      </c>
      <c r="B131" s="105"/>
      <c r="C131" s="102"/>
      <c r="D131" s="103"/>
      <c r="E131" s="34"/>
      <c r="F131" s="35"/>
      <c r="G131" s="36"/>
      <c r="H131" s="37">
        <v>0</v>
      </c>
      <c r="I131" s="31">
        <f t="shared" si="6"/>
        <v>0</v>
      </c>
    </row>
    <row r="132" spans="1:27" s="32" customFormat="1" ht="13.15" x14ac:dyDescent="0.4">
      <c r="A132" s="30" t="s">
        <v>146</v>
      </c>
      <c r="B132" s="105"/>
      <c r="C132" s="102"/>
      <c r="D132" s="103"/>
      <c r="E132" s="34"/>
      <c r="F132" s="35"/>
      <c r="G132" s="36"/>
      <c r="H132" s="37">
        <v>0</v>
      </c>
      <c r="I132" s="31">
        <f t="shared" si="6"/>
        <v>0</v>
      </c>
    </row>
    <row r="133" spans="1:27" s="32" customFormat="1" ht="13.15" x14ac:dyDescent="0.4">
      <c r="A133" s="30" t="s">
        <v>147</v>
      </c>
      <c r="B133" s="105"/>
      <c r="C133" s="102"/>
      <c r="D133" s="103"/>
      <c r="E133" s="34"/>
      <c r="F133" s="35"/>
      <c r="G133" s="36"/>
      <c r="H133" s="37">
        <v>0</v>
      </c>
      <c r="I133" s="31">
        <f t="shared" si="6"/>
        <v>0</v>
      </c>
    </row>
    <row r="134" spans="1:27" s="32" customFormat="1" ht="13.15" x14ac:dyDescent="0.4">
      <c r="A134" s="30" t="s">
        <v>148</v>
      </c>
      <c r="B134" s="105"/>
      <c r="C134" s="102"/>
      <c r="D134" s="103"/>
      <c r="E134" s="34"/>
      <c r="F134" s="35"/>
      <c r="G134" s="36"/>
      <c r="H134" s="37">
        <v>0</v>
      </c>
      <c r="I134" s="31">
        <f t="shared" si="6"/>
        <v>0</v>
      </c>
    </row>
    <row r="135" spans="1:27" x14ac:dyDescent="0.45">
      <c r="A135" s="106" t="s">
        <v>116</v>
      </c>
      <c r="B135" s="106"/>
      <c r="C135" s="106"/>
      <c r="D135" s="106"/>
      <c r="E135" s="106"/>
      <c r="F135" s="106"/>
      <c r="G135" s="106"/>
      <c r="H135" s="106"/>
      <c r="I135" s="60">
        <f>I87+I103+I119</f>
        <v>0</v>
      </c>
    </row>
    <row r="136" spans="1:27" s="32" customFormat="1" ht="13.15" x14ac:dyDescent="0.4">
      <c r="A136" s="44"/>
      <c r="B136" s="54"/>
      <c r="C136" s="54"/>
      <c r="D136" s="54"/>
      <c r="E136" s="55"/>
      <c r="F136" s="56"/>
      <c r="G136" s="57"/>
      <c r="H136" s="58"/>
      <c r="I136" s="59"/>
    </row>
    <row r="137" spans="1:27" s="43" customFormat="1" ht="18" x14ac:dyDescent="0.55000000000000004">
      <c r="A137" s="98" t="s">
        <v>119</v>
      </c>
      <c r="B137" s="98"/>
      <c r="C137" s="98"/>
      <c r="D137" s="98"/>
      <c r="E137" s="98"/>
      <c r="F137" s="98"/>
      <c r="G137" s="98"/>
      <c r="H137" s="98"/>
      <c r="I137" s="61">
        <f>IF(I84="Terzijde legging","Terzijde legging",I18+I84+I135)</f>
        <v>75000</v>
      </c>
    </row>
    <row r="138" spans="1:27" x14ac:dyDescent="0.45">
      <c r="A138" s="40"/>
      <c r="B138" s="53"/>
      <c r="C138" s="53"/>
      <c r="D138" s="53"/>
      <c r="E138" s="40"/>
      <c r="F138" s="40"/>
      <c r="G138" s="15"/>
      <c r="H138" s="15"/>
      <c r="I138" s="15"/>
    </row>
    <row r="139" spans="1:27" x14ac:dyDescent="0.45">
      <c r="A139" s="40"/>
      <c r="B139" s="53" t="s">
        <v>131</v>
      </c>
      <c r="C139" s="53"/>
      <c r="D139" s="53"/>
      <c r="E139" s="40"/>
      <c r="F139" s="40"/>
      <c r="G139" s="15"/>
      <c r="H139" s="15"/>
      <c r="I139" s="15"/>
    </row>
    <row r="140" spans="1:27" ht="28.5" x14ac:dyDescent="0.45">
      <c r="A140" s="40"/>
      <c r="B140" s="53" t="s">
        <v>133</v>
      </c>
      <c r="C140" s="53"/>
      <c r="D140" s="53"/>
      <c r="E140" s="69" t="s">
        <v>158</v>
      </c>
      <c r="F140" s="40"/>
      <c r="G140" s="15"/>
      <c r="H140" s="15"/>
      <c r="I140" s="68" t="s">
        <v>132</v>
      </c>
    </row>
    <row r="141" spans="1:27" x14ac:dyDescent="0.45">
      <c r="A141" s="67" t="s">
        <v>128</v>
      </c>
      <c r="B141" s="100"/>
      <c r="C141" s="101"/>
      <c r="D141" s="40"/>
      <c r="E141" s="95"/>
      <c r="F141" s="95"/>
      <c r="G141" s="95"/>
      <c r="H141" s="15"/>
      <c r="I141" s="62"/>
    </row>
    <row r="142" spans="1:27" x14ac:dyDescent="0.45">
      <c r="A142" s="67" t="s">
        <v>129</v>
      </c>
      <c r="B142" s="100"/>
      <c r="C142" s="101"/>
      <c r="D142" s="40"/>
      <c r="E142" s="95"/>
      <c r="F142" s="95"/>
      <c r="G142" s="95"/>
      <c r="H142" s="15"/>
      <c r="I142" s="62"/>
    </row>
    <row r="143" spans="1:27" x14ac:dyDescent="0.45">
      <c r="A143" s="67" t="s">
        <v>130</v>
      </c>
      <c r="B143" s="100"/>
      <c r="C143" s="101"/>
      <c r="D143" s="40"/>
      <c r="E143" s="95"/>
      <c r="F143" s="95"/>
      <c r="G143" s="95"/>
      <c r="H143" s="15"/>
      <c r="I143" s="62"/>
    </row>
    <row r="144" spans="1:27" s="64" customFormat="1" ht="10.5" x14ac:dyDescent="0.45">
      <c r="A144" s="63"/>
      <c r="B144" s="96" t="s">
        <v>157</v>
      </c>
      <c r="C144" s="96"/>
      <c r="D144" s="96"/>
      <c r="E144" s="96"/>
      <c r="F144" s="96"/>
      <c r="G144" s="96"/>
      <c r="H144" s="96"/>
      <c r="I144" s="96"/>
      <c r="J144" s="63"/>
      <c r="K144" s="63"/>
      <c r="L144" s="63"/>
      <c r="M144" s="63"/>
      <c r="N144" s="63"/>
      <c r="O144" s="63"/>
      <c r="P144" s="63"/>
      <c r="Q144" s="63"/>
      <c r="R144" s="63"/>
      <c r="S144" s="63"/>
      <c r="T144" s="63"/>
      <c r="U144" s="63"/>
      <c r="V144" s="63"/>
      <c r="W144" s="63"/>
      <c r="X144" s="63"/>
      <c r="Y144" s="63"/>
      <c r="Z144" s="63"/>
      <c r="AA144" s="63"/>
    </row>
    <row r="145" spans="1:28" x14ac:dyDescent="0.45">
      <c r="A145" s="40"/>
      <c r="B145" s="53"/>
      <c r="C145" s="53"/>
      <c r="D145" s="53"/>
      <c r="E145" s="40"/>
      <c r="F145" s="40"/>
      <c r="G145" s="15"/>
      <c r="H145" s="15"/>
      <c r="I145" s="15"/>
    </row>
    <row r="146" spans="1:28" s="48" customFormat="1" ht="13.15" x14ac:dyDescent="0.45">
      <c r="A146" s="66" t="s">
        <v>159</v>
      </c>
      <c r="C146" s="65"/>
      <c r="D146" s="65"/>
      <c r="E146" s="65"/>
      <c r="F146" s="65"/>
      <c r="G146" s="65"/>
      <c r="H146" s="65"/>
      <c r="I146" s="65"/>
      <c r="J146" s="65"/>
      <c r="K146" s="47"/>
      <c r="L146" s="65"/>
      <c r="M146" s="47"/>
      <c r="N146" s="47"/>
      <c r="O146" s="47"/>
      <c r="P146" s="47"/>
      <c r="Q146" s="47"/>
      <c r="R146" s="47"/>
      <c r="S146" s="47"/>
      <c r="T146" s="47"/>
      <c r="U146" s="47"/>
      <c r="V146" s="47"/>
      <c r="W146" s="47"/>
      <c r="X146" s="47"/>
      <c r="Y146" s="47"/>
      <c r="Z146" s="47"/>
      <c r="AA146" s="47"/>
    </row>
    <row r="147" spans="1:28" s="48" customFormat="1" ht="13.15" x14ac:dyDescent="0.45">
      <c r="A147" s="47"/>
      <c r="B147" s="66"/>
      <c r="C147" s="65"/>
      <c r="D147" s="65"/>
      <c r="E147" s="65"/>
      <c r="F147" s="65"/>
      <c r="G147" s="65"/>
      <c r="H147" s="65"/>
      <c r="I147" s="65"/>
      <c r="J147" s="65"/>
      <c r="K147" s="47"/>
      <c r="L147" s="65"/>
      <c r="M147" s="47"/>
      <c r="N147" s="47"/>
      <c r="O147" s="47"/>
      <c r="P147" s="47"/>
      <c r="Q147" s="47"/>
      <c r="R147" s="47"/>
      <c r="S147" s="47"/>
      <c r="T147" s="47"/>
      <c r="U147" s="47"/>
      <c r="V147" s="47"/>
      <c r="W147" s="47"/>
      <c r="X147" s="47"/>
      <c r="Y147" s="47"/>
      <c r="Z147" s="47"/>
      <c r="AA147" s="47"/>
    </row>
    <row r="148" spans="1:28" s="48" customFormat="1" ht="70.5" customHeight="1" x14ac:dyDescent="0.45">
      <c r="A148" s="99" t="s">
        <v>125</v>
      </c>
      <c r="B148" s="99"/>
      <c r="C148" s="99"/>
      <c r="D148" s="99"/>
      <c r="E148" s="99"/>
      <c r="F148" s="99"/>
      <c r="G148" s="99"/>
      <c r="H148" s="99"/>
      <c r="I148" s="99"/>
      <c r="N148" s="47"/>
      <c r="O148" s="47"/>
      <c r="P148" s="47"/>
      <c r="Q148" s="47"/>
      <c r="R148" s="47"/>
      <c r="S148" s="47"/>
      <c r="T148" s="47"/>
      <c r="U148" s="47"/>
      <c r="V148" s="47"/>
      <c r="W148" s="47"/>
      <c r="X148" s="47"/>
      <c r="Y148" s="47"/>
      <c r="Z148" s="47"/>
      <c r="AA148" s="47"/>
      <c r="AB148" s="47"/>
    </row>
    <row r="149" spans="1:28" x14ac:dyDescent="0.45">
      <c r="A149" s="40"/>
      <c r="B149" s="53"/>
      <c r="C149" s="53"/>
      <c r="D149" s="53"/>
      <c r="E149" s="40"/>
      <c r="F149" s="40"/>
      <c r="G149" s="15"/>
      <c r="H149" s="15"/>
      <c r="I149" s="15"/>
      <c r="J149" s="53"/>
    </row>
    <row r="150" spans="1:28" x14ac:dyDescent="0.45">
      <c r="A150" s="40"/>
      <c r="B150" s="49" t="s">
        <v>126</v>
      </c>
      <c r="C150" s="97"/>
      <c r="D150" s="97"/>
      <c r="E150" s="97"/>
      <c r="F150" s="40"/>
      <c r="G150" s="15"/>
      <c r="H150" s="70" t="s">
        <v>160</v>
      </c>
      <c r="I150" s="71"/>
      <c r="J150" s="53"/>
    </row>
    <row r="151" spans="1:28" x14ac:dyDescent="0.45">
      <c r="A151" s="40"/>
      <c r="B151" s="50"/>
      <c r="C151" s="51" t="s">
        <v>127</v>
      </c>
      <c r="D151" s="52"/>
      <c r="E151" s="52"/>
      <c r="F151" s="40"/>
      <c r="G151" s="15"/>
      <c r="H151" s="15"/>
      <c r="I151" s="15"/>
      <c r="J151" s="53"/>
    </row>
    <row r="152" spans="1:28" ht="14.65" thickBot="1" x14ac:dyDescent="0.5">
      <c r="A152" s="40"/>
      <c r="B152" s="53"/>
      <c r="C152" s="53"/>
      <c r="D152" s="53"/>
      <c r="E152" s="40"/>
      <c r="F152" s="40"/>
      <c r="G152" s="15"/>
      <c r="H152" s="15"/>
      <c r="I152" s="15"/>
      <c r="J152" s="53"/>
    </row>
    <row r="153" spans="1:28" x14ac:dyDescent="0.45">
      <c r="A153" s="40"/>
      <c r="B153" s="75"/>
      <c r="C153" s="76"/>
      <c r="D153" s="76"/>
      <c r="E153" s="76"/>
      <c r="F153" s="76"/>
      <c r="G153" s="76"/>
      <c r="H153" s="76"/>
      <c r="I153" s="77"/>
      <c r="J153" s="53"/>
    </row>
    <row r="154" spans="1:28" x14ac:dyDescent="0.45">
      <c r="A154" s="40"/>
      <c r="B154" s="78"/>
      <c r="C154" s="79"/>
      <c r="D154" s="79"/>
      <c r="E154" s="79"/>
      <c r="F154" s="79"/>
      <c r="G154" s="79"/>
      <c r="H154" s="79"/>
      <c r="I154" s="80"/>
      <c r="J154" s="53"/>
    </row>
    <row r="155" spans="1:28" x14ac:dyDescent="0.45">
      <c r="A155" s="40"/>
      <c r="B155" s="78"/>
      <c r="C155" s="79"/>
      <c r="D155" s="79"/>
      <c r="E155" s="79"/>
      <c r="F155" s="79"/>
      <c r="G155" s="79"/>
      <c r="H155" s="79"/>
      <c r="I155" s="80"/>
      <c r="J155" s="53"/>
    </row>
    <row r="156" spans="1:28" x14ac:dyDescent="0.45">
      <c r="A156" s="40"/>
      <c r="B156" s="78"/>
      <c r="C156" s="79"/>
      <c r="D156" s="79"/>
      <c r="E156" s="79"/>
      <c r="F156" s="79"/>
      <c r="G156" s="79"/>
      <c r="H156" s="79"/>
      <c r="I156" s="80"/>
      <c r="J156" s="53"/>
    </row>
    <row r="157" spans="1:28" x14ac:dyDescent="0.45">
      <c r="A157" s="40"/>
      <c r="B157" s="78"/>
      <c r="C157" s="79"/>
      <c r="D157" s="79"/>
      <c r="E157" s="79"/>
      <c r="F157" s="79"/>
      <c r="G157" s="79"/>
      <c r="H157" s="79"/>
      <c r="I157" s="80"/>
      <c r="J157" s="53"/>
    </row>
    <row r="158" spans="1:28" x14ac:dyDescent="0.45">
      <c r="A158" s="40"/>
      <c r="B158" s="78"/>
      <c r="C158" s="79"/>
      <c r="D158" s="79"/>
      <c r="E158" s="79"/>
      <c r="F158" s="79"/>
      <c r="G158" s="79"/>
      <c r="H158" s="79"/>
      <c r="I158" s="80"/>
      <c r="J158" s="53"/>
    </row>
    <row r="159" spans="1:28" ht="14.65" thickBot="1" x14ac:dyDescent="0.5">
      <c r="A159" s="40"/>
      <c r="B159" s="81"/>
      <c r="C159" s="82"/>
      <c r="D159" s="82"/>
      <c r="E159" s="82"/>
      <c r="F159" s="82"/>
      <c r="G159" s="82"/>
      <c r="H159" s="82"/>
      <c r="I159" s="83"/>
      <c r="J159" s="53"/>
    </row>
    <row r="160" spans="1:28" s="74" customFormat="1" ht="10.5" x14ac:dyDescent="0.35">
      <c r="A160" s="72"/>
      <c r="B160" s="84" t="s">
        <v>161</v>
      </c>
      <c r="C160" s="84"/>
      <c r="D160" s="84"/>
      <c r="E160" s="84"/>
      <c r="F160" s="84"/>
      <c r="G160" s="84"/>
      <c r="H160" s="84"/>
      <c r="I160" s="84"/>
      <c r="J160" s="73"/>
    </row>
    <row r="161" spans="1:10" x14ac:dyDescent="0.45">
      <c r="A161" s="40"/>
      <c r="B161" s="53"/>
      <c r="C161" s="53"/>
      <c r="D161" s="53"/>
      <c r="E161" s="40"/>
      <c r="F161" s="40"/>
      <c r="G161" s="15"/>
      <c r="H161" s="15"/>
      <c r="I161" s="15"/>
      <c r="J161" s="53"/>
    </row>
  </sheetData>
  <sheetProtection algorithmName="SHA-512" hashValue="DrzMFHCqg1DIhyaZ11BFCZrieXktgYdciyJRM/xuZgeyyUEK0Fc5XbIQEypCuVuo5e53RNPOgMXoypYcSPZLUQ==" saltValue="BYnvgW5HCdKdx2rIfh2y4A==" spinCount="100000" sheet="1" objects="1" scenarios="1" formatRows="0" insertRows="0" deleteRows="0"/>
  <mergeCells count="151">
    <mergeCell ref="B133:D133"/>
    <mergeCell ref="B102:D102"/>
    <mergeCell ref="B131:D131"/>
    <mergeCell ref="B91:D91"/>
    <mergeCell ref="B69:D69"/>
    <mergeCell ref="B134:D134"/>
    <mergeCell ref="B85:D85"/>
    <mergeCell ref="B86:D86"/>
    <mergeCell ref="B129:D129"/>
    <mergeCell ref="B74:D74"/>
    <mergeCell ref="B75:D75"/>
    <mergeCell ref="B76:D76"/>
    <mergeCell ref="B77:D77"/>
    <mergeCell ref="B78:D78"/>
    <mergeCell ref="B79:D79"/>
    <mergeCell ref="B80:D80"/>
    <mergeCell ref="B81:D81"/>
    <mergeCell ref="B82:D82"/>
    <mergeCell ref="B83:D83"/>
    <mergeCell ref="A84:H84"/>
    <mergeCell ref="B93:D93"/>
    <mergeCell ref="B94:D94"/>
    <mergeCell ref="B95:D95"/>
    <mergeCell ref="A1:D1"/>
    <mergeCell ref="B17:D17"/>
    <mergeCell ref="A2:B2"/>
    <mergeCell ref="A3:B3"/>
    <mergeCell ref="A4:B4"/>
    <mergeCell ref="A5:B5"/>
    <mergeCell ref="A6:B6"/>
    <mergeCell ref="B18:D18"/>
    <mergeCell ref="B57:D57"/>
    <mergeCell ref="B8:D8"/>
    <mergeCell ref="B34:D34"/>
    <mergeCell ref="B29:D29"/>
    <mergeCell ref="B28:D28"/>
    <mergeCell ref="B30:D30"/>
    <mergeCell ref="B11:I11"/>
    <mergeCell ref="B66:D66"/>
    <mergeCell ref="B38:D38"/>
    <mergeCell ref="B132:D132"/>
    <mergeCell ref="B56:D56"/>
    <mergeCell ref="B55:D55"/>
    <mergeCell ref="B45:D45"/>
    <mergeCell ref="B49:D49"/>
    <mergeCell ref="B68:D68"/>
    <mergeCell ref="B41:D41"/>
    <mergeCell ref="B52:D52"/>
    <mergeCell ref="B58:D58"/>
    <mergeCell ref="B64:D64"/>
    <mergeCell ref="B54:D54"/>
    <mergeCell ref="B53:D53"/>
    <mergeCell ref="B126:D126"/>
    <mergeCell ref="B88:D88"/>
    <mergeCell ref="B87:D87"/>
    <mergeCell ref="B89:D89"/>
    <mergeCell ref="B123:D123"/>
    <mergeCell ref="B124:D124"/>
    <mergeCell ref="B130:D130"/>
    <mergeCell ref="B128:D128"/>
    <mergeCell ref="B127:D127"/>
    <mergeCell ref="B122:D122"/>
    <mergeCell ref="B92:D92"/>
    <mergeCell ref="B125:D125"/>
    <mergeCell ref="B33:D33"/>
    <mergeCell ref="B63:D63"/>
    <mergeCell ref="B39:D39"/>
    <mergeCell ref="B36:D36"/>
    <mergeCell ref="B37:D37"/>
    <mergeCell ref="B44:D44"/>
    <mergeCell ref="B50:D50"/>
    <mergeCell ref="B40:D40"/>
    <mergeCell ref="B42:D42"/>
    <mergeCell ref="B43:D43"/>
    <mergeCell ref="B46:D46"/>
    <mergeCell ref="B47:D47"/>
    <mergeCell ref="B48:D48"/>
    <mergeCell ref="B90:D90"/>
    <mergeCell ref="B14:I14"/>
    <mergeCell ref="B15:I15"/>
    <mergeCell ref="B9:I9"/>
    <mergeCell ref="B10:I10"/>
    <mergeCell ref="B12:I12"/>
    <mergeCell ref="B13:I13"/>
    <mergeCell ref="B51:D51"/>
    <mergeCell ref="B67:D67"/>
    <mergeCell ref="B59:D59"/>
    <mergeCell ref="B25:D25"/>
    <mergeCell ref="B19:D19"/>
    <mergeCell ref="B21:D21"/>
    <mergeCell ref="B24:D24"/>
    <mergeCell ref="B22:D22"/>
    <mergeCell ref="B27:D27"/>
    <mergeCell ref="B23:D23"/>
    <mergeCell ref="B26:D26"/>
    <mergeCell ref="B31:D31"/>
    <mergeCell ref="B32:D32"/>
    <mergeCell ref="B114:D114"/>
    <mergeCell ref="B115:D115"/>
    <mergeCell ref="B96:D96"/>
    <mergeCell ref="B97:D97"/>
    <mergeCell ref="B98:D98"/>
    <mergeCell ref="B99:D99"/>
    <mergeCell ref="B100:D100"/>
    <mergeCell ref="B103:D103"/>
    <mergeCell ref="B104:D104"/>
    <mergeCell ref="B105:D105"/>
    <mergeCell ref="B106:D106"/>
    <mergeCell ref="B101:D101"/>
    <mergeCell ref="H19:I33"/>
    <mergeCell ref="B20:D20"/>
    <mergeCell ref="B107:D107"/>
    <mergeCell ref="B108:D108"/>
    <mergeCell ref="B109:D109"/>
    <mergeCell ref="B110:D110"/>
    <mergeCell ref="B111:D111"/>
    <mergeCell ref="B112:D112"/>
    <mergeCell ref="B113:D113"/>
    <mergeCell ref="B60:D60"/>
    <mergeCell ref="B61:D61"/>
    <mergeCell ref="B62:D62"/>
    <mergeCell ref="B65:D65"/>
    <mergeCell ref="B35:D35"/>
    <mergeCell ref="B70:D70"/>
    <mergeCell ref="B71:D71"/>
    <mergeCell ref="B72:D72"/>
    <mergeCell ref="B73:D73"/>
    <mergeCell ref="B153:I159"/>
    <mergeCell ref="B160:I160"/>
    <mergeCell ref="C2:I2"/>
    <mergeCell ref="C3:I3"/>
    <mergeCell ref="C4:I4"/>
    <mergeCell ref="C5:I5"/>
    <mergeCell ref="C6:I6"/>
    <mergeCell ref="E142:G142"/>
    <mergeCell ref="E143:G143"/>
    <mergeCell ref="B144:I144"/>
    <mergeCell ref="C150:E150"/>
    <mergeCell ref="A137:H137"/>
    <mergeCell ref="A148:I148"/>
    <mergeCell ref="B141:C141"/>
    <mergeCell ref="B142:C142"/>
    <mergeCell ref="B143:C143"/>
    <mergeCell ref="E141:G141"/>
    <mergeCell ref="B116:D116"/>
    <mergeCell ref="B117:D117"/>
    <mergeCell ref="B118:D118"/>
    <mergeCell ref="B119:D119"/>
    <mergeCell ref="B120:D120"/>
    <mergeCell ref="B121:D121"/>
    <mergeCell ref="A135:H135"/>
  </mergeCells>
  <phoneticPr fontId="11" type="noConversion"/>
  <conditionalFormatting sqref="I150 C150 E141:E143 B141:B143 I141:I143">
    <cfRule type="containsBlanks" dxfId="0" priority="1">
      <formula>LEN(TRIM(B141))=0</formula>
    </cfRule>
  </conditionalFormatting>
  <dataValidations count="2">
    <dataValidation type="list" allowBlank="1" showInputMessage="1" showErrorMessage="1" sqref="E85 E37:E51 E104:E118 E53:E67 E69:E83 E88:E102 E120:E134 E136 E19:E34" xr:uid="{2F91B6C0-F8EB-4B9E-8447-936281978500}">
      <formula1>"st,keer,EUR,dag,week,maand,jaar,m1,m2,m3"</formula1>
    </dataValidation>
    <dataValidation type="list" allowBlank="1" showInputMessage="1" showErrorMessage="1" sqref="G104:G118 G53:G67 G37:G51 G69:G83 G85 G88:G102 G120:G134 G136 G19:G34" xr:uid="{521532EA-2554-4278-9FC0-72B1155946BB}">
      <formula1>"v,s,n,"</formula1>
    </dataValidation>
  </dataValidations>
  <pageMargins left="0.11811023622047245" right="0" top="0.15748031496062992" bottom="0.15748031496062992" header="0" footer="0"/>
  <pageSetup paperSize="9" scale="94" fitToHeight="0" orientation="landscape" r:id="rId1"/>
  <rowBreaks count="4" manualBreakCount="4">
    <brk id="34" max="8" man="1"/>
    <brk id="85" max="8" man="1"/>
    <brk id="118" max="8" man="1"/>
    <brk id="136" max="8" man="1"/>
  </rowBreaks>
  <colBreaks count="1" manualBreakCount="1">
    <brk id="9" max="160" man="1"/>
  </colBreaks>
  <ignoredErrors>
    <ignoredError sqref="I68 I103 I11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KVK xmlns="5717d259-d152-48e5-84f8-f49ff581c316" xsi:nil="true"/>
    <Datum_x0020_Ontvangst xmlns="5717d259-d152-48e5-84f8-f49ff581c316" xsi:nil="true"/>
    <Datum_x0020_Document xmlns="5717d259-d152-48e5-84f8-f49ff581c316" xsi:nil="true"/>
    <Klant_x0020_Naam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BSN xmlns="5717d259-d152-48e5-84f8-f49ff581c316" xsi:nil="true"/>
    <Documentomschrijving xmlns="5717d259-d152-48e5-84f8-f49ff581c316" xsi:nil="true"/>
    <BSN_x0020__x002f__x0020_KVK xmlns="5717d259-d152-48e5-84f8-f49ff581c316" xsi:nil="true"/>
    <TaxCatchAll xmlns="5717d259-d152-48e5-84f8-f49ff581c316"/>
    <_dlc_DocId xmlns="e3b1f718-b9bd-40a0-a8af-e8d638f0c78e">INKOOP-2144001885-75</_dlc_DocId>
    <_dlc_DocIdUrl xmlns="e3b1f718-b9bd-40a0-a8af-e8d638f0c78e">
      <Url>https://hollandskroon.sharepoint.com/sites/Inkoop/_layouts/15/DocIdRedir.aspx?ID=INKOOP-2144001885-75</Url>
      <Description>INKOOP-2144001885-75</Description>
    </_dlc_DocIdUrl>
    <Aannemer xmlns="524ef14b-9f66-4c27-848c-1940f8a47ffb" xsi:nil="true"/>
    <Uitgesloten xmlns="524ef14b-9f66-4c27-848c-1940f8a47ffb">false</Uitgesloten>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SharedContentType xmlns="Microsoft.SharePoint.Taxonomy.ContentTypeSync" SourceId="be2bb301-337e-4fd9-b97f-f1941be93156"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49949880FCECDE45BCA7E356416B5789" ma:contentTypeVersion="8" ma:contentTypeDescription="Een nieuw document maken." ma:contentTypeScope="" ma:versionID="bc14b3ade0448c23cf63db5f17938d77">
  <xsd:schema xmlns:xsd="http://www.w3.org/2001/XMLSchema" xmlns:xs="http://www.w3.org/2001/XMLSchema" xmlns:p="http://schemas.microsoft.com/office/2006/metadata/properties" xmlns:ns1="http://schemas.microsoft.com/sharepoint/v3" xmlns:ns2="5717d259-d152-48e5-84f8-f49ff581c316" xmlns:ns3="e3b1f718-b9bd-40a0-a8af-e8d638f0c78e" xmlns:ns4="524ef14b-9f66-4c27-848c-1940f8a47ffb" targetNamespace="http://schemas.microsoft.com/office/2006/metadata/properties" ma:root="true" ma:fieldsID="915616e27e5b3fc3287f2b41fcab935d" ns1:_="" ns2:_="" ns3:_="" ns4:_="">
    <xsd:import namespace="http://schemas.microsoft.com/sharepoint/v3"/>
    <xsd:import namespace="5717d259-d152-48e5-84f8-f49ff581c316"/>
    <xsd:import namespace="e3b1f718-b9bd-40a0-a8af-e8d638f0c78e"/>
    <xsd:import namespace="524ef14b-9f66-4c27-848c-1940f8a47ffb"/>
    <xsd:element name="properties">
      <xsd:complexType>
        <xsd:sequence>
          <xsd:element name="documentManagement">
            <xsd:complexType>
              <xsd:all>
                <xsd:element ref="ns2:Datum_x0020_Document" minOccurs="0"/>
                <xsd:element ref="ns2:Datum_x0020_Ontvangst" minOccurs="0"/>
                <xsd:element ref="ns2:Documentomschrijving" minOccurs="0"/>
                <xsd:element ref="ns2:Extern_x0020_kenmerk" minOccurs="0"/>
                <xsd:element ref="ns2:Klant_x0020_Adres" minOccurs="0"/>
                <xsd:element ref="ns2:Klant_x0020_Naam" minOccurs="0"/>
                <xsd:element ref="ns2:Klant_x0020_Plaats" minOccurs="0"/>
                <xsd:element ref="ns2:Klant_x0020_Postcode" minOccurs="0"/>
                <xsd:element ref="ns2:Soort_x0020_Correspondentie" minOccurs="0"/>
                <xsd:element ref="ns2:TaxCatchAll" minOccurs="0"/>
                <xsd:element ref="ns2:TaxCatchAllLabel" minOccurs="0"/>
                <xsd:element ref="ns2:BSN_x0020__x002f__x0020_KVK" minOccurs="0"/>
                <xsd:element ref="ns2:KVK" minOccurs="0"/>
                <xsd:element ref="ns2:BSN" minOccurs="0"/>
                <xsd:element ref="ns3:_dlc_DocId" minOccurs="0"/>
                <xsd:element ref="ns3:_dlc_DocIdUrl" minOccurs="0"/>
                <xsd:element ref="ns3:_dlc_DocIdPersistId" minOccurs="0"/>
                <xsd:element ref="ns4:Aannemer" minOccurs="0"/>
                <xsd:element ref="ns4:Uitgesloten" minOccurs="0"/>
                <xsd:element ref="ns4:MediaServiceMetadata" minOccurs="0"/>
                <xsd:element ref="ns4: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Eigenschappen van het geïntegreerd beleid voor naleving" ma:hidden="true" ma:internalName="_ip_UnifiedCompliancePolicyProperties">
      <xsd:simpleType>
        <xsd:restriction base="dms:Note"/>
      </xsd:simpleType>
    </xsd:element>
    <xsd:element name="_ip_UnifiedCompliancePolicyUIAction" ma:index="3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atum_x0020_Document" ma:index="1" nillable="true" ma:displayName="Datum Document" ma:format="DateOnly" ma:internalName="Datum_x0020_Document">
      <xsd:simpleType>
        <xsd:restriction base="dms:DateTime"/>
      </xsd:simpleType>
    </xsd:element>
    <xsd:element name="Datum_x0020_Ontvangst" ma:index="2" nillable="true" ma:displayName="Datum Ontvangst" ma:format="DateOnly" ma:internalName="Datum_x0020_Ontvangst">
      <xsd:simpleType>
        <xsd:restriction base="dms:DateTime"/>
      </xsd:simpleType>
    </xsd:element>
    <xsd:element name="Documentomschrijving" ma:index="3" nillable="true" ma:displayName="Documentomschrijving" ma:internalName="Documentomschrijving">
      <xsd:simpleType>
        <xsd:restriction base="dms:Note">
          <xsd:maxLength value="255"/>
        </xsd:restriction>
      </xsd:simpleType>
    </xsd:element>
    <xsd:element name="Extern_x0020_kenmerk" ma:index="4" nillable="true" ma:displayName="Extern kenmerk" ma:internalName="Extern_x0020_kenmerk">
      <xsd:simpleType>
        <xsd:restriction base="dms:Text">
          <xsd:maxLength value="255"/>
        </xsd:restriction>
      </xsd:simpleType>
    </xsd:element>
    <xsd:element name="Klant_x0020_Adres" ma:index="5" nillable="true" ma:displayName="Klant Adres" ma:internalName="Klant_x0020_Adres">
      <xsd:simpleType>
        <xsd:restriction base="dms:Text">
          <xsd:maxLength value="255"/>
        </xsd:restriction>
      </xsd:simpleType>
    </xsd:element>
    <xsd:element name="Klant_x0020_Naam" ma:index="6" nillable="true" ma:displayName="Klant Naam" ma:internalName="Klant_x0020_Naam">
      <xsd:simpleType>
        <xsd:restriction base="dms:Text">
          <xsd:maxLength value="255"/>
        </xsd:restriction>
      </xsd:simpleType>
    </xsd:element>
    <xsd:element name="Klant_x0020_Plaats" ma:index="7" nillable="true" ma:displayName="Klant Plaats" ma:internalName="Klant_x0020_Plaats">
      <xsd:simpleType>
        <xsd:restriction base="dms:Text">
          <xsd:maxLength value="255"/>
        </xsd:restriction>
      </xsd:simpleType>
    </xsd:element>
    <xsd:element name="Klant_x0020_Postcode" ma:index="8" nillable="true" ma:displayName="Klant Postcode" ma:internalName="Klant_x0020_Postcode">
      <xsd:simpleType>
        <xsd:restriction base="dms:Text">
          <xsd:maxLength value="255"/>
        </xsd:restriction>
      </xsd:simpleType>
    </xsd:element>
    <xsd:element name="Soort_x0020_Correspondentie" ma:index="9" nillable="true" ma:displayName="Soort Correspondentie" ma:format="Dropdown" ma:internalName="Soort_x0020_Correspondentie">
      <xsd:simpleType>
        <xsd:restriction base="dms:Choice">
          <xsd:enumeration value="Inkomend"/>
          <xsd:enumeration value="Uitgaand"/>
          <xsd:enumeration value="Intern"/>
        </xsd:restriction>
      </xsd:simpleType>
    </xsd:element>
    <xsd:element name="TaxCatchAll" ma:index="14"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BSN_x0020__x002f__x0020_KVK" ma:index="16" nillable="true" ma:displayName="BSN / KVK" ma:hidden="true" ma:internalName="BSN_x0020__x002F__x0020_KVK" ma:readOnly="false">
      <xsd:simpleType>
        <xsd:restriction base="dms:Number"/>
      </xsd:simpleType>
    </xsd:element>
    <xsd:element name="KVK" ma:index="20" nillable="true" ma:displayName="KVK" ma:internalName="KVK">
      <xsd:simpleType>
        <xsd:restriction base="dms:Text">
          <xsd:maxLength value="255"/>
        </xsd:restriction>
      </xsd:simpleType>
    </xsd:element>
    <xsd:element name="BSN" ma:index="21" nillable="true" ma:displayName="BSN" ma:internalName="BSN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_dlc_DocId" ma:index="22" nillable="true" ma:displayName="Waarde van de document-id" ma:description="De waarde van de document-id die aan dit item is toegewezen." ma:internalName="_dlc_DocId" ma:readOnly="true">
      <xsd:simpleType>
        <xsd:restriction base="dms:Text"/>
      </xsd:simpleType>
    </xsd:element>
    <xsd:element name="_dlc_DocIdUrl" ma:index="2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4ef14b-9f66-4c27-848c-1940f8a47ffb" elementFormDefault="qualified">
    <xsd:import namespace="http://schemas.microsoft.com/office/2006/documentManagement/types"/>
    <xsd:import namespace="http://schemas.microsoft.com/office/infopath/2007/PartnerControls"/>
    <xsd:element name="Aannemer" ma:index="25" nillable="true" ma:displayName="Aannemer" ma:format="Dropdown" ma:internalName="Aannemer">
      <xsd:simpleType>
        <xsd:restriction base="dms:Choice">
          <xsd:enumeration value="Aannemersbedrijf De Jong Hoogwoud"/>
          <xsd:enumeration value="Aannemersbedrijf Gebr. Min"/>
          <xsd:enumeration value="Aannemingsbedrijf Klein Wieringen "/>
          <xsd:enumeration value="BAM Infra"/>
          <xsd:enumeration value="Borst Bestratingen"/>
          <xsd:enumeration value="De Boer &amp; De Groot civiele werken"/>
          <xsd:enumeration value="Dura Vermeer Infra Regio Noord West "/>
          <xsd:enumeration value="Gebr. Beentjes GWW"/>
          <xsd:enumeration value="Haarsma Infra &amp; Milieu"/>
          <xsd:enumeration value="J. Koper &amp; Zn."/>
          <xsd:enumeration value="K_Dekker bouw &amp; infra"/>
          <xsd:enumeration value="KWS Infra"/>
          <xsd:enumeration value="Oosterhof Holman Beton- en waterbouw"/>
          <xsd:enumeration value="Oosterhof Holman Infra"/>
          <xsd:enumeration value="Schadenberg"/>
          <xsd:enumeration value="SCHOT Infra"/>
          <xsd:enumeration value="Strukton Civiel West"/>
          <xsd:enumeration value="ten Brinke Bestratingen"/>
          <xsd:enumeration value="Vermaire Breezand"/>
        </xsd:restriction>
      </xsd:simpleType>
    </xsd:element>
    <xsd:element name="Uitgesloten" ma:index="26" nillable="true" ma:displayName="Uitgesloten" ma:default="0" ma:format="Dropdown" ma:internalName="Uitgesloten">
      <xsd:simpleType>
        <xsd:restriction base="dms:Boolea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E39B7-E4C0-44A0-887B-6DF826A10F5B}">
  <ds:schemaRefs>
    <ds:schemaRef ds:uri="http://schemas.microsoft.com/sharepoint/events"/>
  </ds:schemaRefs>
</ds:datastoreItem>
</file>

<file path=customXml/itemProps2.xml><?xml version="1.0" encoding="utf-8"?>
<ds:datastoreItem xmlns:ds="http://schemas.openxmlformats.org/officeDocument/2006/customXml" ds:itemID="{7B726917-BC26-42F4-8FA7-B43D059CA839}">
  <ds:schemaRefs>
    <ds:schemaRef ds:uri="http://schemas.microsoft.com/sharepoint/v3/contenttype/forms"/>
  </ds:schemaRefs>
</ds:datastoreItem>
</file>

<file path=customXml/itemProps3.xml><?xml version="1.0" encoding="utf-8"?>
<ds:datastoreItem xmlns:ds="http://schemas.openxmlformats.org/officeDocument/2006/customXml" ds:itemID="{875E6BA4-4F26-44D9-92C5-C89AE946E1FF}">
  <ds:schemaRefs>
    <ds:schemaRef ds:uri="http://schemas.microsoft.com/office/2006/documentManagement/types"/>
    <ds:schemaRef ds:uri="e3b1f718-b9bd-40a0-a8af-e8d638f0c78e"/>
    <ds:schemaRef ds:uri="http://purl.org/dc/terms/"/>
    <ds:schemaRef ds:uri="http://schemas.microsoft.com/office/2006/metadata/properties"/>
    <ds:schemaRef ds:uri="http://purl.org/dc/elements/1.1/"/>
    <ds:schemaRef ds:uri="http://www.w3.org/XML/1998/namespace"/>
    <ds:schemaRef ds:uri="5717d259-d152-48e5-84f8-f49ff581c316"/>
    <ds:schemaRef ds:uri="http://purl.org/dc/dcmitype/"/>
    <ds:schemaRef ds:uri="http://schemas.microsoft.com/office/infopath/2007/PartnerControls"/>
    <ds:schemaRef ds:uri="http://schemas.openxmlformats.org/package/2006/metadata/core-properties"/>
    <ds:schemaRef ds:uri="524ef14b-9f66-4c27-848c-1940f8a47ffb"/>
    <ds:schemaRef ds:uri="http://schemas.microsoft.com/sharepoint/v3"/>
  </ds:schemaRefs>
</ds:datastoreItem>
</file>

<file path=customXml/itemProps4.xml><?xml version="1.0" encoding="utf-8"?>
<ds:datastoreItem xmlns:ds="http://schemas.openxmlformats.org/officeDocument/2006/customXml" ds:itemID="{1E4818B6-B586-4869-B262-603C337DAB7F}">
  <ds:schemaRefs>
    <ds:schemaRef ds:uri="Microsoft.SharePoint.Taxonomy.ContentTypeSync"/>
  </ds:schemaRefs>
</ds:datastoreItem>
</file>

<file path=customXml/itemProps5.xml><?xml version="1.0" encoding="utf-8"?>
<ds:datastoreItem xmlns:ds="http://schemas.openxmlformats.org/officeDocument/2006/customXml" ds:itemID="{6ACECE43-0E9B-459B-8C52-F7D5BC4CC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e3b1f718-b9bd-40a0-a8af-e8d638f0c78e"/>
    <ds:schemaRef ds:uri="524ef14b-9f66-4c27-848c-1940f8a47f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menukaart</vt:lpstr>
      <vt:lpstr>menukaart!Afdrukbereik</vt:lpstr>
      <vt:lpstr>menukaart!Afdruktitels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 Alex van Duist</dc:creator>
  <cp:keywords/>
  <dc:description/>
  <cp:lastModifiedBy>Thomas Philippo</cp:lastModifiedBy>
  <cp:revision/>
  <cp:lastPrinted>2022-12-19T19:16:23Z</cp:lastPrinted>
  <dcterms:created xsi:type="dcterms:W3CDTF">2013-04-24T12:08:50Z</dcterms:created>
  <dcterms:modified xsi:type="dcterms:W3CDTF">2023-01-11T18:34:21Z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0x01010049949880FCECDE45BCA7E356416B5789</vt:lpwstr>
  </property>
  <property fmtid="{D5CDD505-2E9C-101B-9397-08002B2CF9AE}" pid="3" name="_dlc_DocIdItemGuid">
    <vt:lpwstr>6a21ef20-4071-42e9-ad97-15ffc2c28542</vt:lpwstr>
  </property>
  <property fmtid="{D5CDD505-2E9C-101B-9397-08002B2CF9AE}" pid="4" name="AuthorIds_UIVersion_512">
    <vt:lpwstr>5169</vt:lpwstr>
  </property>
  <property fmtid="{D5CDD505-2E9C-101B-9397-08002B2CF9AE}" pid="5" name="Order">
    <vt:r8>28389600</vt:r8>
  </property>
  <property fmtid="{D5CDD505-2E9C-101B-9397-08002B2CF9AE}" pid="6" name="xd_Signature">
    <vt:bool>false</vt:bool>
  </property>
  <property fmtid="{D5CDD505-2E9C-101B-9397-08002B2CF9AE}" pid="7" name="xd_ProgID">
    <vt:lpwstr/>
  </property>
  <property fmtid="{D5CDD505-2E9C-101B-9397-08002B2CF9AE}" pid="8" name="_dlc_DocId">
    <vt:lpwstr>1911HK-200438878-299172</vt:lpwstr>
  </property>
  <property fmtid="{D5CDD505-2E9C-101B-9397-08002B2CF9AE}" pid="9" name="_dlc_DocIdUrl">
    <vt:lpwstr>https://hollandskroon.sharepoint.com/sites/PITsites/Inkoop/_layouts/15/DocIdRedir.aspx?ID=1911HK-200438878-299172, 1911HK-200438878-299172</vt:lpwstr>
  </property>
  <property fmtid="{D5CDD505-2E9C-101B-9397-08002B2CF9AE}" pid="10" name="ComplianceAssetId">
    <vt:lpwstr/>
  </property>
  <property fmtid="{D5CDD505-2E9C-101B-9397-08002B2CF9AE}" pid="11" name="TemplateUrl">
    <vt:lpwstr/>
  </property>
</Properties>
</file>