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aevesbv.sharepoint.com/teams/BUWestNIC/Gedeelde documenten/General/03 PROJECTEN/NOVA College/EA's arbo en flexibele arbeid 2022/EA Flexibele arbeid/04 Documenten/"/>
    </mc:Choice>
  </mc:AlternateContent>
  <xr:revisionPtr revIDLastSave="143" documentId="11_C6DEB26F741710EFC53AC0EA5747A39FB93B7F6D" xr6:coauthVersionLast="47" xr6:coauthVersionMax="47" xr10:uidLastSave="{872346B9-CF29-4F1A-9A58-D5265F875E25}"/>
  <bookViews>
    <workbookView xWindow="-108" yWindow="-108" windowWidth="23256" windowHeight="12576" tabRatio="819" activeTab="1" xr2:uid="{00000000-000D-0000-FFFF-FFFF00000000}"/>
  </bookViews>
  <sheets>
    <sheet name="Totaalblad" sheetId="5" r:id="rId1"/>
    <sheet name="Fase A" sheetId="1" r:id="rId2"/>
    <sheet name="Fase BC" sheetId="7" r:id="rId3"/>
    <sheet name="Bureaumarge" sheetId="6" r:id="rId4"/>
  </sheets>
  <definedNames>
    <definedName name="_xlnm.Print_Area" localSheetId="1">'Fase A'!$A$4:$L$49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42" i="1" l="1"/>
  <c r="C38" i="1"/>
  <c r="C23" i="1"/>
  <c r="C20" i="1"/>
  <c r="C10" i="1"/>
  <c r="D10" i="1" s="1"/>
  <c r="C42" i="7"/>
  <c r="C38" i="7"/>
  <c r="C23" i="7"/>
  <c r="C20" i="7"/>
  <c r="C10" i="7"/>
  <c r="D10" i="7" s="1"/>
  <c r="B20" i="5"/>
  <c r="B26" i="5" s="1"/>
  <c r="E26" i="5" s="1"/>
  <c r="D20" i="7" l="1"/>
  <c r="D23" i="7" s="1"/>
  <c r="D38" i="7"/>
  <c r="D42" i="7" s="1"/>
  <c r="D44" i="7" s="1"/>
  <c r="C9" i="5" s="1"/>
  <c r="C14" i="5" s="1"/>
  <c r="D20" i="1"/>
  <c r="D23" i="1" s="1"/>
  <c r="D38" i="1" l="1"/>
  <c r="D42" i="1" s="1"/>
  <c r="D44" i="1" s="1"/>
  <c r="B9" i="5" s="1"/>
  <c r="B14" i="5" s="1"/>
  <c r="D14" i="5" s="1"/>
  <c r="B25" i="5" s="1"/>
  <c r="E25" i="5" s="1"/>
  <c r="E27" i="5" s="1"/>
</calcChain>
</file>

<file path=xl/sharedStrings.xml><?xml version="1.0" encoding="utf-8"?>
<sst xmlns="http://schemas.openxmlformats.org/spreadsheetml/2006/main" count="185" uniqueCount="72">
  <si>
    <t xml:space="preserve">Europese aanbesteding Inhuur flexibele arbeidskrachten - Nova College
</t>
  </si>
  <si>
    <t>Kenmerk: 10619/YP</t>
  </si>
  <si>
    <t>Perceel 2: Overige medewerkers</t>
  </si>
  <si>
    <t>versie 2.0 6 september 2022</t>
  </si>
  <si>
    <t>Kostprijsfactor</t>
  </si>
  <si>
    <t>inzet flexibele arbeidskrachten</t>
  </si>
  <si>
    <t xml:space="preserve">Soort uren </t>
  </si>
  <si>
    <t>Flexibele arbeidskrachten</t>
  </si>
  <si>
    <t>Berekening</t>
  </si>
  <si>
    <t>Soort uren</t>
  </si>
  <si>
    <t>Gewogen kostprijsfactor</t>
  </si>
  <si>
    <t xml:space="preserve">Bureaumarge in euro's </t>
  </si>
  <si>
    <t>Berekening inschijfprijs voor 1 jaar</t>
  </si>
  <si>
    <t>Aangeboden door Inschrijver</t>
  </si>
  <si>
    <t>Gem. bruto uurloon</t>
  </si>
  <si>
    <t>Aantal uren</t>
  </si>
  <si>
    <t>Bureaumarge in Euro's</t>
  </si>
  <si>
    <t xml:space="preserve"> --&gt; Inschrijfprijs</t>
  </si>
  <si>
    <t xml:space="preserve">Alle door de aanbestedende dienst in dit prijzenblad genoemde bedragen en aantallen zijn slechts bedoeld als indicatie, inschrijver kan hier op geen enkele wijze rechten aan ontlenen. </t>
  </si>
  <si>
    <t>Inschrijver</t>
  </si>
  <si>
    <t>Naam</t>
  </si>
  <si>
    <t>Functie</t>
  </si>
  <si>
    <t>Onderneming</t>
  </si>
  <si>
    <t>Handtekening</t>
  </si>
  <si>
    <t>Plaats en datum</t>
  </si>
  <si>
    <t>Werkelijk % reservering in kostprijsfactor</t>
  </si>
  <si>
    <t>Opbouw kostprijs</t>
  </si>
  <si>
    <t>Basis</t>
  </si>
  <si>
    <t>Brutoloon</t>
  </si>
  <si>
    <t>Wachtdagcompensatie</t>
  </si>
  <si>
    <t>Grondslag = Bruto loon</t>
  </si>
  <si>
    <t>Subtotaal</t>
  </si>
  <si>
    <t>Reserveringen</t>
  </si>
  <si>
    <t>Vakantiedagen</t>
  </si>
  <si>
    <t>Grondslag = bruto loon + wachtdagcompensatie</t>
  </si>
  <si>
    <t>Feestdagen</t>
  </si>
  <si>
    <t>Kort verzuim</t>
  </si>
  <si>
    <t>Ziekte</t>
  </si>
  <si>
    <t>Leeglooprisico</t>
  </si>
  <si>
    <t>Eindejaarsuitkering</t>
  </si>
  <si>
    <t>Vakantieuitkering</t>
  </si>
  <si>
    <t>Grondslag = bruto loon + wachtdagcompensatie + vakantiedagen + Feestdagen + Kort Verzuim + Ziekte + Leeglooprisico</t>
  </si>
  <si>
    <t>Werkgeverslasten</t>
  </si>
  <si>
    <t>ZVW bijdrage</t>
  </si>
  <si>
    <t>Grondslag = Bruto loon + wachtdagcompensatie + reserveringen</t>
  </si>
  <si>
    <t>WW</t>
  </si>
  <si>
    <t>Sectorfonds</t>
  </si>
  <si>
    <t>Zw.aanv.verzekering</t>
  </si>
  <si>
    <t>WAO/WIA basispremie</t>
  </si>
  <si>
    <t>ZW gediff, ERD (deel van Whk)</t>
  </si>
  <si>
    <t>WGA premie vast (deel van Whk)</t>
  </si>
  <si>
    <t>WGA Flex (deel van Whk)</t>
  </si>
  <si>
    <t>Pensioen</t>
  </si>
  <si>
    <t>Scholing</t>
  </si>
  <si>
    <t>Sociaal fonds</t>
  </si>
  <si>
    <t>Directe lasten</t>
  </si>
  <si>
    <t>Overige directe lasten*</t>
  </si>
  <si>
    <t>Grondslag = Bruto loon + wachtdagcompensatie + reserveringen + Wg Lasten</t>
  </si>
  <si>
    <t>*</t>
  </si>
  <si>
    <t xml:space="preserve">Overige directe lasten mogen enkel de uniek bij de functie behorende directe lasten te betreffen. En dienen expliciet geen lasten te zijn die behoren tot de bureaumarge. </t>
  </si>
  <si>
    <t>De aanbestedende dienst is gerechtigd een nadere uitsplitsing van de directe lasten op te vragen. Mocht naar mening van de aanbestedende dienst</t>
  </si>
  <si>
    <t>een deel van de bureaumarge zijn opgenomen in de overige directe lasten kan de Inschrijver een nadere toelichting geven. Wanneer deze toelichting niet voldoet komt de Inschrijver</t>
  </si>
  <si>
    <t xml:space="preserve">niet voor gunning in aanmerking. </t>
  </si>
  <si>
    <t>Kostprijsfactor excl. BTW</t>
  </si>
  <si>
    <t xml:space="preserve">Bureaumarge per uur in euro's </t>
  </si>
  <si>
    <t>Buitengewoon verlof</t>
  </si>
  <si>
    <t>SPAWW premie</t>
  </si>
  <si>
    <t>Fase A</t>
  </si>
  <si>
    <t>Fase BC</t>
  </si>
  <si>
    <t>Fase A-B-C</t>
  </si>
  <si>
    <t>Kostprijsfactor - Flexibele arbeidskrachten Fase A</t>
  </si>
  <si>
    <t>Kostprijsfactor - Flexibele arbeidskrachten Fase B-C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</si>
</sst>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7" formatCode="&quot;€&quot;\ #,##0.00;&quot;€&quot;\ \-#,##0.00"/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0.0000"/>
    <numFmt numFmtId="165" formatCode="&quot;€&quot;\ #,##0.0000"/>
    <numFmt numFmtId="166" formatCode="_ * #,##0_ ;_ * \-#,##0_ ;_ * &quot;-&quot;??_ ;_ @_ "/>
    <numFmt numFmtId="167" formatCode="&quot;€&quot;\ #,##0.00"/>
  </numFmts>
  <fonts count="26" x14ac:knownFonts="1">
    <font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theme="1"/>
      <name val="Tahoma"/>
      <family val="2"/>
    </font>
    <font>
      <sz val="10"/>
      <color theme="1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b/>
      <i/>
      <sz val="12"/>
      <name val="Calibri"/>
      <family val="2"/>
    </font>
    <font>
      <sz val="12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1"/>
      <name val="Calibri"/>
      <family val="2"/>
    </font>
    <font>
      <sz val="11"/>
      <color indexed="8"/>
      <name val="Calibri"/>
      <family val="2"/>
    </font>
    <font>
      <sz val="11"/>
      <name val="Calibri"/>
      <family val="2"/>
    </font>
    <font>
      <sz val="11"/>
      <color indexed="55"/>
      <name val="Calibri"/>
      <family val="2"/>
    </font>
    <font>
      <sz val="14"/>
      <color theme="1"/>
      <name val="Calibri"/>
      <family val="2"/>
    </font>
    <font>
      <sz val="9"/>
      <color theme="1"/>
      <name val="Calibri"/>
      <family val="2"/>
    </font>
    <font>
      <b/>
      <sz val="11"/>
      <color theme="1"/>
      <name val="Calibri"/>
      <family val="2"/>
    </font>
    <font>
      <b/>
      <sz val="14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sz val="12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1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92D050"/>
        <bgColor indexed="64"/>
      </patternFill>
    </fill>
    <fill>
      <patternFill patternType="gray0625">
        <bgColor theme="0"/>
      </patternFill>
    </fill>
  </fills>
  <borders count="3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55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55"/>
      </right>
      <top/>
      <bottom style="thin">
        <color indexed="55"/>
      </bottom>
      <diagonal/>
    </border>
    <border>
      <left style="thin">
        <color indexed="55"/>
      </left>
      <right style="medium">
        <color indexed="64"/>
      </right>
      <top/>
      <bottom style="thin">
        <color indexed="55"/>
      </bottom>
      <diagonal/>
    </border>
    <border>
      <left style="medium">
        <color indexed="64"/>
      </left>
      <right style="thin">
        <color indexed="55"/>
      </right>
      <top style="thin">
        <color indexed="55"/>
      </top>
      <bottom/>
      <diagonal/>
    </border>
    <border>
      <left style="thin">
        <color indexed="55"/>
      </left>
      <right style="medium">
        <color indexed="64"/>
      </right>
      <top style="thin">
        <color indexed="55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3"/>
      </right>
      <top style="medium">
        <color indexed="64"/>
      </top>
      <bottom style="medium">
        <color indexed="64"/>
      </bottom>
      <diagonal/>
    </border>
    <border>
      <left style="medium">
        <color indexed="63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9" fillId="0" borderId="0"/>
  </cellStyleXfs>
  <cellXfs count="175">
    <xf numFmtId="0" fontId="0" fillId="0" borderId="0" xfId="0"/>
    <xf numFmtId="2" fontId="4" fillId="8" borderId="25" xfId="0" applyNumberFormat="1" applyFont="1" applyFill="1" applyBorder="1" applyProtection="1">
      <protection locked="0"/>
    </xf>
    <xf numFmtId="2" fontId="4" fillId="8" borderId="5" xfId="0" applyNumberFormat="1" applyFont="1" applyFill="1" applyBorder="1" applyProtection="1">
      <protection locked="0"/>
    </xf>
    <xf numFmtId="9" fontId="13" fillId="2" borderId="0" xfId="2" applyFont="1" applyFill="1" applyBorder="1" applyAlignment="1" applyProtection="1">
      <alignment horizontal="center" vertical="center" wrapText="1"/>
    </xf>
    <xf numFmtId="9" fontId="13" fillId="4" borderId="10" xfId="2" applyFont="1" applyFill="1" applyBorder="1" applyAlignment="1" applyProtection="1">
      <alignment horizontal="center" vertical="center" wrapText="1"/>
    </xf>
    <xf numFmtId="9" fontId="13" fillId="4" borderId="15" xfId="2" applyFont="1" applyFill="1" applyBorder="1" applyAlignment="1" applyProtection="1">
      <alignment horizontal="center" vertical="center" wrapText="1"/>
    </xf>
    <xf numFmtId="167" fontId="13" fillId="0" borderId="17" xfId="3" applyNumberFormat="1" applyFont="1" applyFill="1" applyBorder="1" applyAlignment="1" applyProtection="1">
      <alignment horizontal="right" wrapText="1" readingOrder="1"/>
    </xf>
    <xf numFmtId="43" fontId="13" fillId="2" borderId="0" xfId="1" applyFont="1" applyFill="1" applyBorder="1" applyAlignment="1" applyProtection="1">
      <alignment horizontal="right" wrapText="1" readingOrder="1"/>
    </xf>
    <xf numFmtId="44" fontId="13" fillId="2" borderId="0" xfId="3" applyFont="1" applyFill="1" applyBorder="1" applyAlignment="1" applyProtection="1">
      <alignment horizontal="right" wrapText="1" readingOrder="1"/>
    </xf>
    <xf numFmtId="43" fontId="8" fillId="2" borderId="0" xfId="1" applyFont="1" applyFill="1" applyBorder="1" applyProtection="1"/>
    <xf numFmtId="44" fontId="8" fillId="2" borderId="0" xfId="3" applyFont="1" applyFill="1" applyBorder="1" applyProtection="1"/>
    <xf numFmtId="44" fontId="16" fillId="2" borderId="0" xfId="3" applyFont="1" applyFill="1" applyBorder="1" applyProtection="1"/>
    <xf numFmtId="2" fontId="24" fillId="8" borderId="25" xfId="0" applyNumberFormat="1" applyFont="1" applyFill="1" applyBorder="1" applyProtection="1">
      <protection locked="0"/>
    </xf>
    <xf numFmtId="2" fontId="24" fillId="8" borderId="5" xfId="0" applyNumberFormat="1" applyFont="1" applyFill="1" applyBorder="1" applyProtection="1">
      <protection locked="0"/>
    </xf>
    <xf numFmtId="9" fontId="13" fillId="0" borderId="5" xfId="2" applyFont="1" applyFill="1" applyBorder="1" applyAlignment="1" applyProtection="1">
      <alignment horizontal="center" vertical="center" wrapText="1"/>
    </xf>
    <xf numFmtId="44" fontId="13" fillId="0" borderId="5" xfId="3" applyFont="1" applyFill="1" applyBorder="1" applyAlignment="1" applyProtection="1">
      <alignment horizontal="right" wrapText="1" readingOrder="1"/>
    </xf>
    <xf numFmtId="166" fontId="13" fillId="0" borderId="5" xfId="1" applyNumberFormat="1" applyFont="1" applyFill="1" applyBorder="1" applyAlignment="1" applyProtection="1">
      <alignment horizontal="right" wrapText="1" readingOrder="1"/>
    </xf>
    <xf numFmtId="166" fontId="13" fillId="0" borderId="19" xfId="1" applyNumberFormat="1" applyFont="1" applyFill="1" applyBorder="1" applyAlignment="1" applyProtection="1">
      <alignment horizontal="right" wrapText="1" readingOrder="1"/>
    </xf>
    <xf numFmtId="9" fontId="13" fillId="4" borderId="9" xfId="2" applyFont="1" applyFill="1" applyBorder="1" applyAlignment="1" applyProtection="1">
      <alignment horizontal="center" vertical="center" wrapText="1" readingOrder="1"/>
    </xf>
    <xf numFmtId="9" fontId="13" fillId="4" borderId="5" xfId="2" applyFont="1" applyFill="1" applyBorder="1" applyAlignment="1" applyProtection="1">
      <alignment horizontal="center" vertical="center" wrapText="1" readingOrder="1"/>
    </xf>
    <xf numFmtId="9" fontId="13" fillId="4" borderId="13" xfId="2" applyFont="1" applyFill="1" applyBorder="1" applyAlignment="1" applyProtection="1">
      <alignment horizontal="center" vertical="center" wrapText="1" readingOrder="1"/>
    </xf>
    <xf numFmtId="9" fontId="13" fillId="2" borderId="0" xfId="2" applyFont="1" applyFill="1" applyBorder="1" applyAlignment="1" applyProtection="1">
      <alignment horizontal="center" vertical="center" wrapText="1" readingOrder="1"/>
    </xf>
    <xf numFmtId="0" fontId="19" fillId="2" borderId="0" xfId="0" applyFont="1" applyFill="1" applyProtection="1"/>
    <xf numFmtId="0" fontId="8" fillId="2" borderId="0" xfId="0" applyFont="1" applyFill="1" applyProtection="1"/>
    <xf numFmtId="44" fontId="11" fillId="6" borderId="21" xfId="0" applyNumberFormat="1" applyFont="1" applyFill="1" applyBorder="1" applyAlignment="1" applyProtection="1">
      <alignment horizontal="left"/>
    </xf>
    <xf numFmtId="44" fontId="11" fillId="6" borderId="0" xfId="0" applyNumberFormat="1" applyFont="1" applyFill="1" applyAlignment="1" applyProtection="1">
      <alignment horizontal="left"/>
    </xf>
    <xf numFmtId="0" fontId="25" fillId="2" borderId="0" xfId="0" applyFont="1" applyFill="1" applyProtection="1"/>
    <xf numFmtId="0" fontId="12" fillId="3" borderId="22" xfId="0" applyFont="1" applyFill="1" applyBorder="1" applyAlignment="1" applyProtection="1">
      <alignment horizontal="center" vertical="center" wrapText="1" readingOrder="1"/>
    </xf>
    <xf numFmtId="0" fontId="12" fillId="3" borderId="27" xfId="0" applyFont="1" applyFill="1" applyBorder="1" applyAlignment="1" applyProtection="1">
      <alignment horizontal="center" vertical="center" wrapText="1" readingOrder="1"/>
    </xf>
    <xf numFmtId="0" fontId="8" fillId="2" borderId="0" xfId="0" applyFont="1" applyFill="1" applyAlignment="1" applyProtection="1">
      <alignment horizontal="left" vertical="top" wrapText="1"/>
    </xf>
    <xf numFmtId="0" fontId="13" fillId="3" borderId="5" xfId="0" applyFont="1" applyFill="1" applyBorder="1" applyAlignment="1" applyProtection="1">
      <alignment vertical="center" wrapText="1"/>
    </xf>
    <xf numFmtId="0" fontId="12" fillId="3" borderId="22" xfId="0" applyFont="1" applyFill="1" applyBorder="1" applyAlignment="1" applyProtection="1">
      <alignment horizontal="center" vertical="center" wrapText="1" readingOrder="1"/>
    </xf>
    <xf numFmtId="0" fontId="12" fillId="3" borderId="25" xfId="0" applyFont="1" applyFill="1" applyBorder="1" applyAlignment="1" applyProtection="1">
      <alignment horizontal="center" vertical="center" wrapText="1" readingOrder="1"/>
    </xf>
    <xf numFmtId="0" fontId="13" fillId="4" borderId="5" xfId="0" applyFont="1" applyFill="1" applyBorder="1" applyAlignment="1" applyProtection="1">
      <alignment horizontal="center" vertical="center" wrapText="1" readingOrder="1"/>
    </xf>
    <xf numFmtId="0" fontId="14" fillId="4" borderId="22" xfId="0" applyFont="1" applyFill="1" applyBorder="1" applyAlignment="1" applyProtection="1">
      <alignment horizontal="center" vertical="center" wrapText="1" readingOrder="1"/>
    </xf>
    <xf numFmtId="0" fontId="14" fillId="4" borderId="25" xfId="0" applyFont="1" applyFill="1" applyBorder="1" applyAlignment="1" applyProtection="1">
      <alignment horizontal="center" vertical="center" wrapText="1" readingOrder="1"/>
    </xf>
    <xf numFmtId="0" fontId="13" fillId="6" borderId="5" xfId="0" applyFont="1" applyFill="1" applyBorder="1" applyAlignment="1" applyProtection="1">
      <alignment horizontal="left" wrapText="1" readingOrder="1"/>
    </xf>
    <xf numFmtId="0" fontId="8" fillId="2" borderId="0" xfId="0" applyFont="1" applyFill="1" applyAlignment="1" applyProtection="1">
      <alignment horizontal="left" vertical="top" wrapText="1"/>
    </xf>
    <xf numFmtId="0" fontId="13" fillId="2" borderId="5" xfId="0" applyFont="1" applyFill="1" applyBorder="1" applyAlignment="1" applyProtection="1">
      <alignment horizontal="left" wrapText="1" readingOrder="1"/>
    </xf>
    <xf numFmtId="2" fontId="14" fillId="2" borderId="5" xfId="0" applyNumberFormat="1" applyFont="1" applyFill="1" applyBorder="1" applyAlignment="1" applyProtection="1">
      <alignment horizontal="right" wrapText="1" readingOrder="1"/>
    </xf>
    <xf numFmtId="0" fontId="8" fillId="2" borderId="5" xfId="0" applyFont="1" applyFill="1" applyBorder="1" applyProtection="1"/>
    <xf numFmtId="164" fontId="14" fillId="2" borderId="5" xfId="0" applyNumberFormat="1" applyFont="1" applyFill="1" applyBorder="1" applyAlignment="1" applyProtection="1">
      <alignment horizontal="right" wrapText="1" readingOrder="1"/>
    </xf>
    <xf numFmtId="0" fontId="12" fillId="5" borderId="22" xfId="0" applyFont="1" applyFill="1" applyBorder="1" applyAlignment="1" applyProtection="1">
      <alignment horizontal="center" vertical="center" wrapText="1" readingOrder="1"/>
    </xf>
    <xf numFmtId="0" fontId="12" fillId="5" borderId="27" xfId="0" applyFont="1" applyFill="1" applyBorder="1" applyAlignment="1" applyProtection="1">
      <alignment horizontal="center" vertical="center" wrapText="1" readingOrder="1"/>
    </xf>
    <xf numFmtId="0" fontId="12" fillId="5" borderId="25" xfId="0" applyFont="1" applyFill="1" applyBorder="1" applyAlignment="1" applyProtection="1">
      <alignment horizontal="center" vertical="center" wrapText="1" readingOrder="1"/>
    </xf>
    <xf numFmtId="0" fontId="12" fillId="5" borderId="5" xfId="0" applyFont="1" applyFill="1" applyBorder="1" applyAlignment="1" applyProtection="1">
      <alignment horizontal="center" vertical="center" wrapText="1" readingOrder="1"/>
    </xf>
    <xf numFmtId="0" fontId="13" fillId="4" borderId="5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23" xfId="0" applyFont="1" applyFill="1" applyBorder="1" applyAlignment="1" applyProtection="1">
      <alignment horizontal="center" vertical="center" wrapText="1"/>
    </xf>
    <xf numFmtId="2" fontId="13" fillId="2" borderId="5" xfId="0" applyNumberFormat="1" applyFont="1" applyFill="1" applyBorder="1" applyAlignment="1" applyProtection="1">
      <alignment horizontal="right" wrapText="1" readingOrder="1"/>
    </xf>
    <xf numFmtId="2" fontId="13" fillId="2" borderId="5" xfId="0" applyNumberFormat="1" applyFont="1" applyFill="1" applyBorder="1" applyAlignment="1" applyProtection="1">
      <alignment horizontal="center" wrapText="1" readingOrder="1"/>
    </xf>
    <xf numFmtId="164" fontId="13" fillId="2" borderId="0" xfId="0" applyNumberFormat="1" applyFont="1" applyFill="1" applyAlignment="1" applyProtection="1">
      <alignment horizontal="center" wrapText="1" readingOrder="1"/>
    </xf>
    <xf numFmtId="0" fontId="12" fillId="3" borderId="5" xfId="0" applyFont="1" applyFill="1" applyBorder="1" applyAlignment="1" applyProtection="1">
      <alignment vertical="center" wrapText="1" readingOrder="1"/>
    </xf>
    <xf numFmtId="0" fontId="12" fillId="2" borderId="0" xfId="0" applyFont="1" applyFill="1" applyAlignment="1" applyProtection="1">
      <alignment horizontal="center" vertical="center" wrapText="1" readingOrder="1"/>
    </xf>
    <xf numFmtId="0" fontId="12" fillId="2" borderId="0" xfId="0" applyFont="1" applyFill="1" applyAlignment="1" applyProtection="1">
      <alignment vertical="center" wrapText="1" readingOrder="1"/>
    </xf>
    <xf numFmtId="0" fontId="13" fillId="4" borderId="5" xfId="0" applyFont="1" applyFill="1" applyBorder="1" applyAlignment="1" applyProtection="1">
      <alignment horizontal="center" vertical="center" wrapText="1" readingOrder="1"/>
    </xf>
    <xf numFmtId="0" fontId="14" fillId="4" borderId="5" xfId="0" applyFont="1" applyFill="1" applyBorder="1" applyAlignment="1" applyProtection="1">
      <alignment vertical="center" wrapText="1" readingOrder="1"/>
    </xf>
    <xf numFmtId="0" fontId="14" fillId="2" borderId="0" xfId="0" applyFont="1" applyFill="1" applyAlignment="1" applyProtection="1">
      <alignment horizontal="center" vertical="center" wrapText="1"/>
    </xf>
    <xf numFmtId="0" fontId="14" fillId="2" borderId="0" xfId="0" applyFont="1" applyFill="1" applyAlignment="1" applyProtection="1">
      <alignment horizontal="center" vertical="center" wrapText="1"/>
    </xf>
    <xf numFmtId="0" fontId="14" fillId="2" borderId="0" xfId="0" applyFont="1" applyFill="1" applyAlignment="1" applyProtection="1">
      <alignment horizontal="center" vertical="center" wrapText="1" readingOrder="1"/>
    </xf>
    <xf numFmtId="0" fontId="14" fillId="4" borderId="5" xfId="0" applyFont="1" applyFill="1" applyBorder="1" applyAlignment="1" applyProtection="1">
      <alignment horizontal="center" vertical="center" wrapText="1" readingOrder="1"/>
    </xf>
    <xf numFmtId="167" fontId="14" fillId="2" borderId="5" xfId="0" applyNumberFormat="1" applyFont="1" applyFill="1" applyBorder="1" applyAlignment="1" applyProtection="1">
      <alignment horizontal="right" wrapText="1" readingOrder="1"/>
    </xf>
    <xf numFmtId="0" fontId="13" fillId="2" borderId="0" xfId="0" applyFont="1" applyFill="1" applyAlignment="1" applyProtection="1">
      <alignment horizontal="center" vertical="top" wrapText="1" readingOrder="1"/>
    </xf>
    <xf numFmtId="165" fontId="15" fillId="2" borderId="0" xfId="0" applyNumberFormat="1" applyFont="1" applyFill="1" applyAlignment="1" applyProtection="1">
      <alignment horizontal="right" wrapText="1" readingOrder="1"/>
    </xf>
    <xf numFmtId="0" fontId="13" fillId="2" borderId="0" xfId="0" applyFont="1" applyFill="1" applyAlignment="1" applyProtection="1">
      <alignment horizontal="center" vertical="center" wrapText="1" readingOrder="1"/>
    </xf>
    <xf numFmtId="0" fontId="13" fillId="5" borderId="28" xfId="0" applyFont="1" applyFill="1" applyBorder="1" applyAlignment="1" applyProtection="1">
      <alignment vertical="center" wrapText="1"/>
    </xf>
    <xf numFmtId="0" fontId="12" fillId="5" borderId="29" xfId="0" applyFont="1" applyFill="1" applyBorder="1" applyAlignment="1" applyProtection="1">
      <alignment horizontal="center" vertical="center" wrapText="1" readingOrder="1"/>
    </xf>
    <xf numFmtId="0" fontId="12" fillId="5" borderId="1" xfId="0" applyFont="1" applyFill="1" applyBorder="1" applyAlignment="1" applyProtection="1">
      <alignment horizontal="center" vertical="center" wrapText="1" readingOrder="1"/>
    </xf>
    <xf numFmtId="0" fontId="12" fillId="5" borderId="1" xfId="0" applyFont="1" applyFill="1" applyBorder="1" applyAlignment="1" applyProtection="1">
      <alignment horizontal="center" vertical="center" wrapText="1" readingOrder="1"/>
    </xf>
    <xf numFmtId="0" fontId="12" fillId="5" borderId="2" xfId="0" applyFont="1" applyFill="1" applyBorder="1" applyAlignment="1" applyProtection="1">
      <alignment horizontal="center" vertical="center" wrapText="1" readingOrder="1"/>
    </xf>
    <xf numFmtId="0" fontId="13" fillId="4" borderId="12" xfId="0" applyFont="1" applyFill="1" applyBorder="1" applyAlignment="1" applyProtection="1">
      <alignment horizontal="center" vertical="center" wrapText="1"/>
    </xf>
    <xf numFmtId="0" fontId="13" fillId="2" borderId="0" xfId="0" applyFont="1" applyFill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  <xf numFmtId="0" fontId="13" fillId="2" borderId="16" xfId="0" applyFont="1" applyFill="1" applyBorder="1" applyAlignment="1" applyProtection="1">
      <alignment horizontal="left" wrapText="1" readingOrder="1"/>
    </xf>
    <xf numFmtId="0" fontId="8" fillId="2" borderId="18" xfId="0" applyFont="1" applyFill="1" applyBorder="1" applyProtection="1"/>
    <xf numFmtId="167" fontId="8" fillId="2" borderId="19" xfId="0" applyNumberFormat="1" applyFont="1" applyFill="1" applyBorder="1" applyProtection="1"/>
    <xf numFmtId="0" fontId="8" fillId="9" borderId="19" xfId="0" applyFont="1" applyFill="1" applyBorder="1" applyProtection="1"/>
    <xf numFmtId="167" fontId="8" fillId="0" borderId="20" xfId="0" applyNumberFormat="1" applyFont="1" applyBorder="1" applyProtection="1"/>
    <xf numFmtId="0" fontId="16" fillId="2" borderId="0" xfId="0" applyFont="1" applyFill="1" applyProtection="1"/>
    <xf numFmtId="167" fontId="11" fillId="6" borderId="11" xfId="0" applyNumberFormat="1" applyFont="1" applyFill="1" applyBorder="1" applyProtection="1"/>
    <xf numFmtId="0" fontId="11" fillId="6" borderId="2" xfId="0" applyFont="1" applyFill="1" applyBorder="1" applyProtection="1"/>
    <xf numFmtId="0" fontId="11" fillId="2" borderId="0" xfId="0" applyFont="1" applyFill="1" applyProtection="1"/>
    <xf numFmtId="0" fontId="17" fillId="0" borderId="0" xfId="0" applyFont="1" applyProtection="1"/>
    <xf numFmtId="167" fontId="16" fillId="2" borderId="0" xfId="0" applyNumberFormat="1" applyFont="1" applyFill="1" applyProtection="1"/>
    <xf numFmtId="0" fontId="18" fillId="5" borderId="5" xfId="0" applyFont="1" applyFill="1" applyBorder="1" applyAlignment="1" applyProtection="1">
      <alignment horizontal="justify"/>
    </xf>
    <xf numFmtId="0" fontId="3" fillId="5" borderId="5" xfId="0" applyFont="1" applyFill="1" applyBorder="1" applyProtection="1"/>
    <xf numFmtId="0" fontId="8" fillId="7" borderId="5" xfId="0" applyFont="1" applyFill="1" applyBorder="1" applyAlignment="1" applyProtection="1">
      <alignment horizontal="justify" vertical="top" wrapText="1"/>
    </xf>
    <xf numFmtId="44" fontId="8" fillId="2" borderId="0" xfId="0" applyNumberFormat="1" applyFont="1" applyFill="1" applyProtection="1"/>
    <xf numFmtId="0" fontId="8" fillId="7" borderId="5" xfId="0" applyFont="1" applyFill="1" applyBorder="1" applyAlignment="1" applyProtection="1">
      <alignment horizontal="justify" vertical="top" wrapText="1"/>
    </xf>
    <xf numFmtId="165" fontId="8" fillId="2" borderId="0" xfId="0" applyNumberFormat="1" applyFont="1" applyFill="1" applyProtection="1"/>
    <xf numFmtId="0" fontId="8" fillId="0" borderId="0" xfId="0" applyFont="1" applyAlignment="1" applyProtection="1">
      <alignment horizontal="justify"/>
    </xf>
    <xf numFmtId="0" fontId="3" fillId="0" borderId="0" xfId="0" applyFont="1" applyProtection="1"/>
    <xf numFmtId="0" fontId="8" fillId="8" borderId="5" xfId="0" applyFont="1" applyFill="1" applyBorder="1" applyAlignment="1" applyProtection="1">
      <alignment horizontal="justify" vertical="top" wrapText="1"/>
    </xf>
    <xf numFmtId="0" fontId="8" fillId="8" borderId="5" xfId="0" applyFont="1" applyFill="1" applyBorder="1" applyAlignment="1" applyProtection="1">
      <alignment horizontal="justify" vertical="top" wrapText="1"/>
      <protection locked="0"/>
    </xf>
    <xf numFmtId="0" fontId="3" fillId="2" borderId="0" xfId="0" applyFont="1" applyFill="1" applyProtection="1"/>
    <xf numFmtId="0" fontId="3" fillId="6" borderId="0" xfId="0" applyFont="1" applyFill="1" applyProtection="1"/>
    <xf numFmtId="0" fontId="6" fillId="6" borderId="1" xfId="0" applyFont="1" applyFill="1" applyBorder="1" applyProtection="1"/>
    <xf numFmtId="0" fontId="7" fillId="6" borderId="1" xfId="0" applyFont="1" applyFill="1" applyBorder="1" applyProtection="1"/>
    <xf numFmtId="2" fontId="7" fillId="6" borderId="1" xfId="0" applyNumberFormat="1" applyFont="1" applyFill="1" applyBorder="1" applyProtection="1"/>
    <xf numFmtId="0" fontId="7" fillId="6" borderId="2" xfId="0" applyFont="1" applyFill="1" applyBorder="1" applyProtection="1"/>
    <xf numFmtId="0" fontId="6" fillId="6" borderId="0" xfId="0" applyFont="1" applyFill="1" applyProtection="1"/>
    <xf numFmtId="0" fontId="7" fillId="6" borderId="0" xfId="0" applyFont="1" applyFill="1" applyProtection="1"/>
    <xf numFmtId="2" fontId="7" fillId="6" borderId="4" xfId="0" applyNumberFormat="1" applyFont="1" applyFill="1" applyBorder="1" applyProtection="1"/>
    <xf numFmtId="0" fontId="7" fillId="6" borderId="30" xfId="0" applyFont="1" applyFill="1" applyBorder="1" applyProtection="1"/>
    <xf numFmtId="0" fontId="5" fillId="2" borderId="22" xfId="0" applyFont="1" applyFill="1" applyBorder="1" applyProtection="1"/>
    <xf numFmtId="0" fontId="4" fillId="2" borderId="25" xfId="0" applyFont="1" applyFill="1" applyBorder="1" applyProtection="1"/>
    <xf numFmtId="2" fontId="4" fillId="2" borderId="5" xfId="0" applyNumberFormat="1" applyFont="1" applyFill="1" applyBorder="1" applyProtection="1"/>
    <xf numFmtId="0" fontId="4" fillId="2" borderId="22" xfId="0" applyFont="1" applyFill="1" applyBorder="1" applyProtection="1"/>
    <xf numFmtId="2" fontId="4" fillId="2" borderId="8" xfId="0" applyNumberFormat="1" applyFont="1" applyFill="1" applyBorder="1" applyProtection="1"/>
    <xf numFmtId="2" fontId="4" fillId="2" borderId="23" xfId="0" applyNumberFormat="1" applyFont="1" applyFill="1" applyBorder="1" applyProtection="1"/>
    <xf numFmtId="2" fontId="4" fillId="0" borderId="5" xfId="0" applyNumberFormat="1" applyFont="1" applyBorder="1" applyProtection="1"/>
    <xf numFmtId="2" fontId="4" fillId="0" borderId="25" xfId="0" applyNumberFormat="1" applyFont="1" applyBorder="1" applyProtection="1"/>
    <xf numFmtId="2" fontId="4" fillId="2" borderId="25" xfId="0" applyNumberFormat="1" applyFont="1" applyFill="1" applyBorder="1" applyProtection="1"/>
    <xf numFmtId="0" fontId="4" fillId="0" borderId="22" xfId="0" applyFont="1" applyBorder="1" applyProtection="1"/>
    <xf numFmtId="2" fontId="4" fillId="2" borderId="5" xfId="0" applyNumberFormat="1" applyFont="1" applyFill="1" applyBorder="1" applyAlignment="1" applyProtection="1">
      <alignment wrapText="1"/>
    </xf>
    <xf numFmtId="2" fontId="4" fillId="0" borderId="24" xfId="0" applyNumberFormat="1" applyFont="1" applyBorder="1" applyProtection="1"/>
    <xf numFmtId="0" fontId="8" fillId="2" borderId="0" xfId="0" applyFont="1" applyFill="1" applyAlignment="1" applyProtection="1">
      <alignment horizontal="justify"/>
    </xf>
    <xf numFmtId="0" fontId="4" fillId="2" borderId="6" xfId="0" applyFont="1" applyFill="1" applyBorder="1" applyProtection="1"/>
    <xf numFmtId="0" fontId="4" fillId="2" borderId="7" xfId="0" applyFont="1" applyFill="1" applyBorder="1" applyProtection="1"/>
    <xf numFmtId="164" fontId="4" fillId="0" borderId="5" xfId="0" applyNumberFormat="1" applyFont="1" applyBorder="1" applyProtection="1"/>
    <xf numFmtId="164" fontId="4" fillId="2" borderId="5" xfId="0" applyNumberFormat="1" applyFont="1" applyFill="1" applyBorder="1" applyProtection="1"/>
    <xf numFmtId="0" fontId="4" fillId="2" borderId="8" xfId="0" applyFont="1" applyFill="1" applyBorder="1" applyProtection="1"/>
    <xf numFmtId="164" fontId="4" fillId="0" borderId="25" xfId="0" applyNumberFormat="1" applyFont="1" applyBorder="1" applyProtection="1"/>
    <xf numFmtId="0" fontId="5" fillId="2" borderId="27" xfId="0" applyFont="1" applyFill="1" applyBorder="1" applyProtection="1"/>
    <xf numFmtId="2" fontId="5" fillId="0" borderId="5" xfId="0" applyNumberFormat="1" applyFont="1" applyBorder="1" applyProtection="1"/>
    <xf numFmtId="2" fontId="5" fillId="0" borderId="25" xfId="0" applyNumberFormat="1" applyFont="1" applyBorder="1" applyProtection="1"/>
    <xf numFmtId="0" fontId="3" fillId="2" borderId="3" xfId="0" applyFont="1" applyFill="1" applyBorder="1" applyProtection="1"/>
    <xf numFmtId="0" fontId="20" fillId="2" borderId="0" xfId="0" applyFont="1" applyFill="1" applyProtection="1"/>
    <xf numFmtId="44" fontId="19" fillId="6" borderId="21" xfId="0" applyNumberFormat="1" applyFont="1" applyFill="1" applyBorder="1" applyAlignment="1" applyProtection="1">
      <alignment horizontal="left"/>
    </xf>
    <xf numFmtId="0" fontId="20" fillId="6" borderId="0" xfId="0" applyFont="1" applyFill="1" applyProtection="1"/>
    <xf numFmtId="0" fontId="21" fillId="6" borderId="1" xfId="0" applyFont="1" applyFill="1" applyBorder="1" applyProtection="1"/>
    <xf numFmtId="0" fontId="22" fillId="6" borderId="1" xfId="0" applyFont="1" applyFill="1" applyBorder="1" applyProtection="1"/>
    <xf numFmtId="2" fontId="22" fillId="6" borderId="1" xfId="0" applyNumberFormat="1" applyFont="1" applyFill="1" applyBorder="1" applyProtection="1"/>
    <xf numFmtId="0" fontId="22" fillId="6" borderId="2" xfId="0" applyFont="1" applyFill="1" applyBorder="1" applyProtection="1"/>
    <xf numFmtId="0" fontId="21" fillId="6" borderId="0" xfId="0" applyFont="1" applyFill="1" applyProtection="1"/>
    <xf numFmtId="0" fontId="22" fillId="6" borderId="0" xfId="0" applyFont="1" applyFill="1" applyProtection="1"/>
    <xf numFmtId="2" fontId="22" fillId="6" borderId="4" xfId="0" applyNumberFormat="1" applyFont="1" applyFill="1" applyBorder="1" applyProtection="1"/>
    <xf numFmtId="0" fontId="22" fillId="6" borderId="30" xfId="0" applyFont="1" applyFill="1" applyBorder="1" applyProtection="1"/>
    <xf numFmtId="0" fontId="23" fillId="2" borderId="22" xfId="0" applyFont="1" applyFill="1" applyBorder="1" applyProtection="1"/>
    <xf numFmtId="0" fontId="24" fillId="2" borderId="25" xfId="0" applyFont="1" applyFill="1" applyBorder="1" applyProtection="1"/>
    <xf numFmtId="2" fontId="24" fillId="2" borderId="25" xfId="0" applyNumberFormat="1" applyFont="1" applyFill="1" applyBorder="1" applyProtection="1"/>
    <xf numFmtId="2" fontId="24" fillId="2" borderId="5" xfId="0" applyNumberFormat="1" applyFont="1" applyFill="1" applyBorder="1" applyProtection="1"/>
    <xf numFmtId="0" fontId="24" fillId="2" borderId="22" xfId="0" applyFont="1" applyFill="1" applyBorder="1" applyProtection="1"/>
    <xf numFmtId="2" fontId="24" fillId="2" borderId="8" xfId="0" applyNumberFormat="1" applyFont="1" applyFill="1" applyBorder="1" applyProtection="1"/>
    <xf numFmtId="2" fontId="24" fillId="0" borderId="23" xfId="0" applyNumberFormat="1" applyFont="1" applyBorder="1" applyProtection="1"/>
    <xf numFmtId="2" fontId="24" fillId="2" borderId="23" xfId="0" applyNumberFormat="1" applyFont="1" applyFill="1" applyBorder="1" applyProtection="1"/>
    <xf numFmtId="2" fontId="24" fillId="0" borderId="5" xfId="0" applyNumberFormat="1" applyFont="1" applyBorder="1" applyProtection="1"/>
    <xf numFmtId="2" fontId="24" fillId="0" borderId="25" xfId="0" applyNumberFormat="1" applyFont="1" applyBorder="1" applyProtection="1"/>
    <xf numFmtId="0" fontId="24" fillId="0" borderId="22" xfId="0" applyFont="1" applyBorder="1" applyProtection="1"/>
    <xf numFmtId="2" fontId="24" fillId="2" borderId="5" xfId="0" applyNumberFormat="1" applyFont="1" applyFill="1" applyBorder="1" applyAlignment="1" applyProtection="1">
      <alignment wrapText="1"/>
    </xf>
    <xf numFmtId="2" fontId="24" fillId="0" borderId="24" xfId="0" applyNumberFormat="1" applyFont="1" applyBorder="1" applyProtection="1"/>
    <xf numFmtId="0" fontId="1" fillId="2" borderId="0" xfId="0" applyFont="1" applyFill="1" applyAlignment="1" applyProtection="1">
      <alignment horizontal="justify"/>
    </xf>
    <xf numFmtId="0" fontId="20" fillId="0" borderId="0" xfId="0" applyFont="1" applyProtection="1"/>
    <xf numFmtId="0" fontId="24" fillId="2" borderId="6" xfId="0" applyFont="1" applyFill="1" applyBorder="1" applyProtection="1"/>
    <xf numFmtId="0" fontId="24" fillId="2" borderId="7" xfId="0" applyFont="1" applyFill="1" applyBorder="1" applyProtection="1"/>
    <xf numFmtId="164" fontId="24" fillId="0" borderId="5" xfId="0" applyNumberFormat="1" applyFont="1" applyBorder="1" applyProtection="1"/>
    <xf numFmtId="164" fontId="24" fillId="2" borderId="5" xfId="0" applyNumberFormat="1" applyFont="1" applyFill="1" applyBorder="1" applyProtection="1"/>
    <xf numFmtId="0" fontId="24" fillId="2" borderId="8" xfId="0" applyFont="1" applyFill="1" applyBorder="1" applyProtection="1"/>
    <xf numFmtId="164" fontId="24" fillId="2" borderId="25" xfId="0" applyNumberFormat="1" applyFont="1" applyFill="1" applyBorder="1" applyProtection="1"/>
    <xf numFmtId="0" fontId="23" fillId="2" borderId="27" xfId="0" applyFont="1" applyFill="1" applyBorder="1" applyProtection="1"/>
    <xf numFmtId="2" fontId="23" fillId="2" borderId="5" xfId="0" applyNumberFormat="1" applyFont="1" applyFill="1" applyBorder="1" applyProtection="1"/>
    <xf numFmtId="2" fontId="23" fillId="0" borderId="25" xfId="0" applyNumberFormat="1" applyFont="1" applyBorder="1" applyProtection="1"/>
    <xf numFmtId="0" fontId="10" fillId="5" borderId="5" xfId="0" applyFont="1" applyFill="1" applyBorder="1" applyAlignment="1" applyProtection="1">
      <alignment horizontal="justify"/>
    </xf>
    <xf numFmtId="0" fontId="20" fillId="5" borderId="5" xfId="0" applyFont="1" applyFill="1" applyBorder="1" applyProtection="1"/>
    <xf numFmtId="0" fontId="20" fillId="2" borderId="3" xfId="0" applyFont="1" applyFill="1" applyBorder="1" applyProtection="1"/>
    <xf numFmtId="0" fontId="1" fillId="7" borderId="5" xfId="0" applyFont="1" applyFill="1" applyBorder="1" applyAlignment="1" applyProtection="1">
      <alignment horizontal="justify" vertical="top" wrapText="1"/>
    </xf>
    <xf numFmtId="0" fontId="1" fillId="7" borderId="5" xfId="0" applyFont="1" applyFill="1" applyBorder="1" applyAlignment="1" applyProtection="1">
      <alignment horizontal="justify" vertical="top" wrapText="1"/>
    </xf>
    <xf numFmtId="0" fontId="1" fillId="8" borderId="5" xfId="0" applyFont="1" applyFill="1" applyBorder="1" applyAlignment="1" applyProtection="1">
      <alignment horizontal="justify" vertical="top" wrapText="1"/>
      <protection locked="0"/>
    </xf>
    <xf numFmtId="0" fontId="1" fillId="0" borderId="0" xfId="0" applyFont="1" applyFill="1" applyAlignment="1" applyProtection="1">
      <alignment horizontal="justify"/>
      <protection locked="0"/>
    </xf>
    <xf numFmtId="7" fontId="14" fillId="8" borderId="5" xfId="3" applyNumberFormat="1" applyFont="1" applyFill="1" applyBorder="1" applyAlignment="1" applyProtection="1">
      <alignment horizontal="right" wrapText="1" readingOrder="1"/>
      <protection locked="0"/>
    </xf>
    <xf numFmtId="0" fontId="13" fillId="6" borderId="5" xfId="0" applyFont="1" applyFill="1" applyBorder="1" applyAlignment="1" applyProtection="1">
      <alignment vertical="center" wrapText="1"/>
    </xf>
    <xf numFmtId="0" fontId="12" fillId="6" borderId="5" xfId="0" applyFont="1" applyFill="1" applyBorder="1" applyAlignment="1" applyProtection="1">
      <alignment vertical="center" wrapText="1" readingOrder="1"/>
    </xf>
    <xf numFmtId="0" fontId="13" fillId="4" borderId="26" xfId="0" applyFont="1" applyFill="1" applyBorder="1" applyAlignment="1" applyProtection="1">
      <alignment horizontal="center" vertical="center" wrapText="1" readingOrder="1"/>
    </xf>
    <xf numFmtId="0" fontId="13" fillId="4" borderId="24" xfId="0" applyFont="1" applyFill="1" applyBorder="1" applyAlignment="1" applyProtection="1">
      <alignment horizontal="center" vertical="center" wrapText="1" readingOrder="1"/>
    </xf>
    <xf numFmtId="0" fontId="3" fillId="0" borderId="23" xfId="0" applyFont="1" applyBorder="1" applyAlignment="1" applyProtection="1">
      <alignment wrapText="1" readingOrder="1"/>
    </xf>
  </cellXfs>
  <cellStyles count="5">
    <cellStyle name="Komma" xfId="1" builtinId="3"/>
    <cellStyle name="Procent" xfId="2" builtinId="5"/>
    <cellStyle name="Standaard" xfId="0" builtinId="0"/>
    <cellStyle name="Standaard 2" xfId="4" xr:uid="{00000000-0005-0000-0000-000003000000}"/>
    <cellStyle name="Valuta" xfId="3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Blad1"/>
  <dimension ref="A1:L38"/>
  <sheetViews>
    <sheetView zoomScaleNormal="100" workbookViewId="0">
      <selection activeCell="B34" sqref="B34:E36"/>
    </sheetView>
  </sheetViews>
  <sheetFormatPr defaultColWidth="9.109375" defaultRowHeight="14.4" x14ac:dyDescent="0.3"/>
  <cols>
    <col min="1" max="1" width="39.33203125" style="23" customWidth="1"/>
    <col min="2" max="2" width="22.33203125" style="23" customWidth="1"/>
    <col min="3" max="3" width="21.44140625" style="23" customWidth="1"/>
    <col min="4" max="4" width="17.5546875" style="23" customWidth="1"/>
    <col min="5" max="5" width="26" style="23" customWidth="1"/>
    <col min="6" max="6" width="26.109375" style="23" customWidth="1"/>
    <col min="7" max="7" width="18.5546875" style="23" customWidth="1"/>
    <col min="8" max="8" width="20.6640625" style="23" customWidth="1"/>
    <col min="9" max="9" width="16" style="23" bestFit="1" customWidth="1"/>
    <col min="10" max="10" width="11.88671875" style="23" bestFit="1" customWidth="1"/>
    <col min="11" max="16384" width="9.109375" style="23"/>
  </cols>
  <sheetData>
    <row r="1" spans="1:12" ht="18" x14ac:dyDescent="0.35">
      <c r="A1" s="22" t="s">
        <v>0</v>
      </c>
    </row>
    <row r="2" spans="1:12" ht="18" x14ac:dyDescent="0.35">
      <c r="A2" s="22" t="s">
        <v>1</v>
      </c>
    </row>
    <row r="3" spans="1:12" ht="18" x14ac:dyDescent="0.35">
      <c r="A3" s="24" t="s">
        <v>2</v>
      </c>
      <c r="B3" s="25"/>
      <c r="C3" s="25"/>
    </row>
    <row r="4" spans="1:12" x14ac:dyDescent="0.3">
      <c r="A4" s="26" t="s">
        <v>3</v>
      </c>
    </row>
    <row r="5" spans="1:12" x14ac:dyDescent="0.3">
      <c r="A5" s="27" t="s">
        <v>4</v>
      </c>
      <c r="B5" s="28"/>
      <c r="C5" s="28"/>
      <c r="D5" s="29"/>
      <c r="E5" s="29"/>
      <c r="F5" s="29"/>
    </row>
    <row r="6" spans="1:12" ht="30" customHeight="1" x14ac:dyDescent="0.3">
      <c r="A6" s="30"/>
      <c r="B6" s="31" t="s">
        <v>5</v>
      </c>
      <c r="C6" s="32"/>
      <c r="D6" s="29"/>
      <c r="E6" s="29"/>
      <c r="F6" s="29"/>
    </row>
    <row r="7" spans="1:12" ht="13.5" customHeight="1" x14ac:dyDescent="0.3">
      <c r="A7" s="33" t="s">
        <v>6</v>
      </c>
      <c r="B7" s="34" t="s">
        <v>67</v>
      </c>
      <c r="C7" s="35" t="s">
        <v>68</v>
      </c>
      <c r="D7" s="29"/>
      <c r="E7" s="29"/>
      <c r="F7" s="29"/>
    </row>
    <row r="8" spans="1:12" ht="16.5" customHeight="1" x14ac:dyDescent="0.3">
      <c r="A8" s="36"/>
      <c r="B8" s="36"/>
      <c r="C8" s="36"/>
      <c r="D8" s="37"/>
      <c r="E8" s="37"/>
      <c r="F8" s="37"/>
    </row>
    <row r="9" spans="1:12" x14ac:dyDescent="0.3">
      <c r="A9" s="38" t="s">
        <v>7</v>
      </c>
      <c r="B9" s="39">
        <f>'Fase A'!D44/100</f>
        <v>1</v>
      </c>
      <c r="C9" s="39">
        <f>'Fase BC'!D44/100</f>
        <v>1</v>
      </c>
    </row>
    <row r="10" spans="1:12" x14ac:dyDescent="0.3">
      <c r="A10" s="40"/>
      <c r="B10" s="41"/>
      <c r="C10" s="41"/>
    </row>
    <row r="11" spans="1:12" x14ac:dyDescent="0.3">
      <c r="A11" s="42" t="s">
        <v>8</v>
      </c>
      <c r="B11" s="43"/>
      <c r="C11" s="44"/>
      <c r="D11" s="45"/>
    </row>
    <row r="12" spans="1:12" ht="12.75" customHeight="1" x14ac:dyDescent="0.3">
      <c r="A12" s="46" t="s">
        <v>9</v>
      </c>
      <c r="B12" s="19">
        <v>1</v>
      </c>
      <c r="C12" s="19"/>
      <c r="D12" s="47" t="s">
        <v>10</v>
      </c>
    </row>
    <row r="13" spans="1:12" ht="15" customHeight="1" x14ac:dyDescent="0.3">
      <c r="A13" s="46"/>
      <c r="B13" s="14">
        <v>0.55000000000000004</v>
      </c>
      <c r="C13" s="14">
        <v>0.45</v>
      </c>
      <c r="D13" s="48"/>
    </row>
    <row r="14" spans="1:12" ht="18.75" customHeight="1" x14ac:dyDescent="0.3">
      <c r="A14" s="38"/>
      <c r="B14" s="49">
        <f>B9*B$13</f>
        <v>0.55000000000000004</v>
      </c>
      <c r="C14" s="49">
        <f>C9*C$13</f>
        <v>0.45</v>
      </c>
      <c r="D14" s="50">
        <f>B14+C14</f>
        <v>1</v>
      </c>
    </row>
    <row r="15" spans="1:12" x14ac:dyDescent="0.3">
      <c r="D15" s="51"/>
    </row>
    <row r="16" spans="1:12" ht="13.5" customHeight="1" x14ac:dyDescent="0.3">
      <c r="A16" s="30"/>
      <c r="B16" s="52" t="s">
        <v>11</v>
      </c>
      <c r="C16" s="53"/>
      <c r="D16" s="53"/>
      <c r="E16" s="53"/>
      <c r="F16" s="54"/>
      <c r="G16" s="54"/>
      <c r="H16" s="53"/>
      <c r="I16" s="53"/>
      <c r="J16" s="29"/>
      <c r="K16" s="29"/>
      <c r="L16" s="29"/>
    </row>
    <row r="17" spans="1:12" x14ac:dyDescent="0.3">
      <c r="A17" s="55" t="s">
        <v>6</v>
      </c>
      <c r="B17" s="56"/>
      <c r="C17" s="57"/>
      <c r="D17" s="58"/>
      <c r="E17" s="58"/>
      <c r="F17" s="59"/>
      <c r="G17" s="59"/>
      <c r="H17" s="3"/>
      <c r="I17" s="57"/>
      <c r="J17" s="29"/>
      <c r="K17" s="29"/>
      <c r="L17" s="29"/>
    </row>
    <row r="18" spans="1:12" x14ac:dyDescent="0.3">
      <c r="A18" s="55"/>
      <c r="B18" s="60" t="s">
        <v>69</v>
      </c>
      <c r="C18" s="57"/>
      <c r="D18" s="58"/>
      <c r="E18" s="58"/>
      <c r="F18" s="59"/>
      <c r="G18" s="59"/>
      <c r="H18" s="21"/>
      <c r="I18" s="57"/>
      <c r="J18" s="29"/>
      <c r="K18" s="29"/>
      <c r="L18" s="29"/>
    </row>
    <row r="19" spans="1:12" ht="31.5" customHeight="1" x14ac:dyDescent="0.3">
      <c r="A19" s="55"/>
      <c r="B19" s="60"/>
      <c r="C19" s="57"/>
      <c r="D19" s="58"/>
      <c r="E19" s="58"/>
      <c r="F19" s="59"/>
      <c r="G19" s="59"/>
      <c r="H19" s="21"/>
      <c r="I19" s="57"/>
      <c r="J19" s="29"/>
      <c r="K19" s="29"/>
      <c r="L19" s="29"/>
    </row>
    <row r="20" spans="1:12" ht="17.25" customHeight="1" x14ac:dyDescent="0.3">
      <c r="A20" s="38" t="s">
        <v>7</v>
      </c>
      <c r="B20" s="61">
        <f>Bureaumarge!B9</f>
        <v>0</v>
      </c>
      <c r="C20" s="62"/>
      <c r="D20" s="62"/>
      <c r="E20" s="62"/>
      <c r="F20" s="63"/>
      <c r="G20" s="63"/>
      <c r="H20" s="64"/>
      <c r="I20" s="62"/>
      <c r="J20" s="29"/>
      <c r="K20" s="29"/>
      <c r="L20" s="29"/>
    </row>
    <row r="21" spans="1:12" ht="15" thickBot="1" x14ac:dyDescent="0.35">
      <c r="F21" s="54"/>
      <c r="G21" s="54"/>
    </row>
    <row r="22" spans="1:12" ht="15.75" customHeight="1" thickBot="1" x14ac:dyDescent="0.35">
      <c r="A22" s="65"/>
      <c r="B22" s="66" t="s">
        <v>12</v>
      </c>
      <c r="C22" s="67"/>
      <c r="D22" s="68"/>
      <c r="E22" s="69"/>
      <c r="F22" s="54"/>
      <c r="G22" s="54"/>
      <c r="H22" s="53"/>
      <c r="I22" s="53"/>
    </row>
    <row r="23" spans="1:12" x14ac:dyDescent="0.3">
      <c r="A23" s="70" t="s">
        <v>9</v>
      </c>
      <c r="B23" s="18"/>
      <c r="C23" s="18"/>
      <c r="D23" s="18"/>
      <c r="E23" s="20"/>
      <c r="F23" s="3"/>
      <c r="G23" s="71"/>
    </row>
    <row r="24" spans="1:12" ht="32.25" customHeight="1" x14ac:dyDescent="0.3">
      <c r="A24" s="72"/>
      <c r="B24" s="4" t="s">
        <v>13</v>
      </c>
      <c r="C24" s="4" t="s">
        <v>14</v>
      </c>
      <c r="D24" s="4" t="s">
        <v>15</v>
      </c>
      <c r="E24" s="5"/>
      <c r="F24" s="3"/>
      <c r="G24" s="71"/>
    </row>
    <row r="25" spans="1:12" x14ac:dyDescent="0.3">
      <c r="A25" s="73" t="s">
        <v>10</v>
      </c>
      <c r="B25" s="49">
        <f>D14</f>
        <v>1</v>
      </c>
      <c r="C25" s="15">
        <v>13.65</v>
      </c>
      <c r="D25" s="16">
        <v>10500</v>
      </c>
      <c r="E25" s="6">
        <f>(B25*C25)*D25</f>
        <v>143325</v>
      </c>
      <c r="F25" s="7"/>
      <c r="G25" s="8"/>
    </row>
    <row r="26" spans="1:12" ht="15" thickBot="1" x14ac:dyDescent="0.35">
      <c r="A26" s="74" t="s">
        <v>16</v>
      </c>
      <c r="B26" s="75">
        <f>B20</f>
        <v>0</v>
      </c>
      <c r="C26" s="76"/>
      <c r="D26" s="17">
        <v>10500</v>
      </c>
      <c r="E26" s="77">
        <f>B26*D26</f>
        <v>0</v>
      </c>
      <c r="F26" s="9"/>
      <c r="G26" s="10"/>
    </row>
    <row r="27" spans="1:12" s="78" customFormat="1" ht="18.600000000000001" thickBot="1" x14ac:dyDescent="0.4">
      <c r="E27" s="79">
        <f>SUM(E25:E26)</f>
        <v>143325</v>
      </c>
      <c r="F27" s="80" t="s">
        <v>17</v>
      </c>
      <c r="G27" s="11"/>
      <c r="H27" s="81"/>
    </row>
    <row r="28" spans="1:12" s="78" customFormat="1" ht="18" x14ac:dyDescent="0.35">
      <c r="A28" s="82" t="s">
        <v>18</v>
      </c>
      <c r="C28" s="83"/>
      <c r="E28" s="11"/>
      <c r="F28" s="11"/>
      <c r="G28" s="11"/>
      <c r="H28" s="81"/>
    </row>
    <row r="30" spans="1:12" x14ac:dyDescent="0.3">
      <c r="A30" s="84" t="s">
        <v>19</v>
      </c>
      <c r="B30" s="85"/>
      <c r="C30" s="85"/>
      <c r="D30" s="85"/>
      <c r="E30" s="85"/>
    </row>
    <row r="31" spans="1:12" x14ac:dyDescent="0.3">
      <c r="A31" s="86" t="s">
        <v>20</v>
      </c>
      <c r="B31" s="93"/>
      <c r="C31" s="93"/>
      <c r="D31" s="93"/>
      <c r="E31" s="93"/>
    </row>
    <row r="32" spans="1:12" x14ac:dyDescent="0.3">
      <c r="A32" s="86" t="s">
        <v>21</v>
      </c>
      <c r="B32" s="93"/>
      <c r="C32" s="93"/>
      <c r="D32" s="93"/>
      <c r="E32" s="93"/>
    </row>
    <row r="33" spans="1:11" x14ac:dyDescent="0.3">
      <c r="A33" s="86" t="s">
        <v>22</v>
      </c>
      <c r="B33" s="93"/>
      <c r="C33" s="93"/>
      <c r="D33" s="93"/>
      <c r="E33" s="93"/>
      <c r="H33" s="87"/>
      <c r="I33" s="87"/>
      <c r="J33" s="87"/>
    </row>
    <row r="34" spans="1:11" x14ac:dyDescent="0.3">
      <c r="A34" s="88" t="s">
        <v>23</v>
      </c>
      <c r="B34" s="93"/>
      <c r="C34" s="93"/>
      <c r="D34" s="93"/>
      <c r="E34" s="93"/>
      <c r="I34" s="89"/>
      <c r="K34" s="87"/>
    </row>
    <row r="35" spans="1:11" x14ac:dyDescent="0.3">
      <c r="A35" s="88"/>
      <c r="B35" s="93"/>
      <c r="C35" s="93"/>
      <c r="D35" s="93"/>
      <c r="E35" s="93"/>
    </row>
    <row r="36" spans="1:11" x14ac:dyDescent="0.3">
      <c r="A36" s="88"/>
      <c r="B36" s="93"/>
      <c r="C36" s="93"/>
      <c r="D36" s="93"/>
      <c r="E36" s="93"/>
    </row>
    <row r="37" spans="1:11" x14ac:dyDescent="0.3">
      <c r="A37" s="86" t="s">
        <v>24</v>
      </c>
      <c r="B37" s="93"/>
      <c r="C37" s="93"/>
      <c r="D37" s="93"/>
      <c r="E37" s="93"/>
    </row>
    <row r="38" spans="1:11" x14ac:dyDescent="0.3">
      <c r="A38" s="90"/>
      <c r="B38" s="91"/>
    </row>
  </sheetData>
  <sheetProtection algorithmName="SHA-512" hashValue="tNlchqApWlUFJlShPQs8jCEsbyNcp3M/Ib4vjwi15HUv9blQXK4HtKQP2TuYnji+4TpeJyPH9ABeNtbdluGfeg==" saltValue="ZeelHXthQLMStEx96s54aw==" spinCount="100000" sheet="1" objects="1" scenarios="1" formatRows="0" selectLockedCells="1"/>
  <mergeCells count="26">
    <mergeCell ref="B37:E37"/>
    <mergeCell ref="B34:E36"/>
    <mergeCell ref="B33:E33"/>
    <mergeCell ref="B32:E32"/>
    <mergeCell ref="B31:E31"/>
    <mergeCell ref="J16:L20"/>
    <mergeCell ref="I17:I19"/>
    <mergeCell ref="D23:E23"/>
    <mergeCell ref="G23:G24"/>
    <mergeCell ref="H18:H19"/>
    <mergeCell ref="F17:G17"/>
    <mergeCell ref="F18:F19"/>
    <mergeCell ref="G18:G19"/>
    <mergeCell ref="D5:F7"/>
    <mergeCell ref="B6:C6"/>
    <mergeCell ref="D12:D13"/>
    <mergeCell ref="A34:A36"/>
    <mergeCell ref="A23:A24"/>
    <mergeCell ref="B23:C23"/>
    <mergeCell ref="A12:A13"/>
    <mergeCell ref="B12:C12"/>
    <mergeCell ref="A17:A19"/>
    <mergeCell ref="B18:B19"/>
    <mergeCell ref="C17:C19"/>
    <mergeCell ref="B30:E30"/>
    <mergeCell ref="B22:C22"/>
  </mergeCells>
  <pageMargins left="0.7" right="0.7" top="0.75" bottom="0.75" header="0.3" footer="0.3"/>
  <pageSetup paperSize="9" scale="5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Blad2"/>
  <dimension ref="A1:J58"/>
  <sheetViews>
    <sheetView tabSelected="1" zoomScaleNormal="100" workbookViewId="0">
      <selection activeCell="C9" sqref="C9"/>
    </sheetView>
  </sheetViews>
  <sheetFormatPr defaultColWidth="9.109375" defaultRowHeight="13.8" x14ac:dyDescent="0.3"/>
  <cols>
    <col min="1" max="1" width="29" style="94" customWidth="1"/>
    <col min="2" max="2" width="12.33203125" style="94" customWidth="1"/>
    <col min="3" max="3" width="40" style="94" bestFit="1" customWidth="1"/>
    <col min="4" max="4" width="30.44140625" style="94" customWidth="1"/>
    <col min="5" max="5" width="65.33203125" style="94" hidden="1" customWidth="1"/>
    <col min="6" max="7" width="9.109375" style="94"/>
    <col min="8" max="8" width="37.88671875" style="94" customWidth="1"/>
    <col min="9" max="16384" width="9.109375" style="94"/>
  </cols>
  <sheetData>
    <row r="1" spans="1:5" ht="18" x14ac:dyDescent="0.35">
      <c r="A1" s="22" t="s">
        <v>0</v>
      </c>
    </row>
    <row r="2" spans="1:5" ht="18" x14ac:dyDescent="0.35">
      <c r="A2" s="22" t="s">
        <v>1</v>
      </c>
    </row>
    <row r="3" spans="1:5" ht="18" x14ac:dyDescent="0.35">
      <c r="A3" s="24" t="s">
        <v>2</v>
      </c>
      <c r="B3" s="95"/>
      <c r="C3" s="95"/>
      <c r="D3" s="95"/>
    </row>
    <row r="4" spans="1:5" ht="15" thickBot="1" x14ac:dyDescent="0.35">
      <c r="A4" s="26" t="s">
        <v>3</v>
      </c>
    </row>
    <row r="5" spans="1:5" ht="16.2" thickBot="1" x14ac:dyDescent="0.35">
      <c r="A5" s="96" t="s">
        <v>70</v>
      </c>
      <c r="B5" s="97"/>
      <c r="C5" s="98"/>
      <c r="D5" s="99"/>
      <c r="E5" s="99"/>
    </row>
    <row r="6" spans="1:5" ht="15.6" x14ac:dyDescent="0.3">
      <c r="A6" s="100"/>
      <c r="B6" s="101"/>
      <c r="C6" s="102" t="s">
        <v>25</v>
      </c>
      <c r="D6" s="103" t="s">
        <v>26</v>
      </c>
      <c r="E6" s="101"/>
    </row>
    <row r="7" spans="1:5" ht="15.6" x14ac:dyDescent="0.3">
      <c r="A7" s="104" t="s">
        <v>27</v>
      </c>
      <c r="B7" s="105"/>
      <c r="C7" s="106"/>
      <c r="D7" s="106"/>
      <c r="E7" s="101"/>
    </row>
    <row r="8" spans="1:5" x14ac:dyDescent="0.3">
      <c r="A8" s="107" t="s">
        <v>28</v>
      </c>
      <c r="B8" s="105"/>
      <c r="C8" s="108"/>
      <c r="D8" s="109">
        <v>100</v>
      </c>
      <c r="E8" s="109"/>
    </row>
    <row r="9" spans="1:5" x14ac:dyDescent="0.3">
      <c r="A9" s="107" t="s">
        <v>29</v>
      </c>
      <c r="B9" s="105"/>
      <c r="C9" s="1">
        <v>0</v>
      </c>
      <c r="D9" s="110"/>
      <c r="E9" s="106" t="s">
        <v>30</v>
      </c>
    </row>
    <row r="10" spans="1:5" x14ac:dyDescent="0.3">
      <c r="A10" s="107" t="s">
        <v>31</v>
      </c>
      <c r="B10" s="105"/>
      <c r="C10" s="111">
        <f>C9</f>
        <v>0</v>
      </c>
      <c r="D10" s="110">
        <f>D8+C10</f>
        <v>100</v>
      </c>
      <c r="E10" s="106"/>
    </row>
    <row r="11" spans="1:5" x14ac:dyDescent="0.3">
      <c r="A11" s="107"/>
      <c r="B11" s="105"/>
      <c r="C11" s="112"/>
      <c r="D11" s="110"/>
      <c r="E11" s="106"/>
    </row>
    <row r="12" spans="1:5" x14ac:dyDescent="0.3">
      <c r="A12" s="104" t="s">
        <v>32</v>
      </c>
      <c r="B12" s="105"/>
      <c r="C12" s="112"/>
      <c r="D12" s="110"/>
      <c r="E12" s="106"/>
    </row>
    <row r="13" spans="1:5" x14ac:dyDescent="0.3">
      <c r="A13" s="107" t="s">
        <v>33</v>
      </c>
      <c r="B13" s="105"/>
      <c r="C13" s="2">
        <v>0</v>
      </c>
      <c r="D13" s="110"/>
      <c r="E13" s="106" t="s">
        <v>34</v>
      </c>
    </row>
    <row r="14" spans="1:5" x14ac:dyDescent="0.3">
      <c r="A14" s="107" t="s">
        <v>35</v>
      </c>
      <c r="B14" s="105"/>
      <c r="C14" s="2">
        <v>0</v>
      </c>
      <c r="D14" s="110"/>
      <c r="E14" s="106" t="s">
        <v>34</v>
      </c>
    </row>
    <row r="15" spans="1:5" x14ac:dyDescent="0.3">
      <c r="A15" s="107" t="s">
        <v>36</v>
      </c>
      <c r="B15" s="105"/>
      <c r="C15" s="2">
        <v>0</v>
      </c>
      <c r="D15" s="110"/>
      <c r="E15" s="106" t="s">
        <v>34</v>
      </c>
    </row>
    <row r="16" spans="1:5" x14ac:dyDescent="0.3">
      <c r="A16" s="107" t="s">
        <v>65</v>
      </c>
      <c r="B16" s="105"/>
      <c r="C16" s="2">
        <v>0</v>
      </c>
      <c r="D16" s="110"/>
      <c r="E16" s="106"/>
    </row>
    <row r="17" spans="1:10" x14ac:dyDescent="0.3">
      <c r="A17" s="113" t="s">
        <v>37</v>
      </c>
      <c r="B17" s="105"/>
      <c r="C17" s="2">
        <v>0</v>
      </c>
      <c r="D17" s="110"/>
      <c r="E17" s="106" t="s">
        <v>34</v>
      </c>
    </row>
    <row r="18" spans="1:10" x14ac:dyDescent="0.3">
      <c r="A18" s="113" t="s">
        <v>38</v>
      </c>
      <c r="B18" s="105"/>
      <c r="C18" s="2">
        <v>0</v>
      </c>
      <c r="D18" s="110"/>
      <c r="E18" s="106" t="s">
        <v>34</v>
      </c>
    </row>
    <row r="19" spans="1:10" x14ac:dyDescent="0.3">
      <c r="A19" s="113" t="s">
        <v>39</v>
      </c>
      <c r="B19" s="105"/>
      <c r="C19" s="2">
        <v>0</v>
      </c>
      <c r="D19" s="110"/>
      <c r="E19" s="106"/>
    </row>
    <row r="20" spans="1:10" x14ac:dyDescent="0.3">
      <c r="A20" s="113" t="s">
        <v>31</v>
      </c>
      <c r="B20" s="105"/>
      <c r="C20" s="110">
        <f>SUM(C13:C19)</f>
        <v>0</v>
      </c>
      <c r="D20" s="110">
        <f>D10+C20</f>
        <v>100</v>
      </c>
      <c r="E20" s="106"/>
    </row>
    <row r="21" spans="1:10" x14ac:dyDescent="0.3">
      <c r="A21" s="107"/>
      <c r="B21" s="105"/>
      <c r="C21" s="110"/>
      <c r="D21" s="110"/>
      <c r="E21" s="106"/>
    </row>
    <row r="22" spans="1:10" ht="12.75" customHeight="1" x14ac:dyDescent="0.3">
      <c r="A22" s="107" t="s">
        <v>40</v>
      </c>
      <c r="B22" s="105"/>
      <c r="C22" s="2">
        <v>0</v>
      </c>
      <c r="D22" s="110"/>
      <c r="E22" s="114" t="s">
        <v>41</v>
      </c>
    </row>
    <row r="23" spans="1:10" x14ac:dyDescent="0.3">
      <c r="A23" s="107" t="s">
        <v>31</v>
      </c>
      <c r="B23" s="105"/>
      <c r="C23" s="115">
        <f>C22</f>
        <v>0</v>
      </c>
      <c r="D23" s="110">
        <f>D20+C23</f>
        <v>100</v>
      </c>
      <c r="E23" s="106"/>
    </row>
    <row r="24" spans="1:10" ht="12.75" customHeight="1" x14ac:dyDescent="0.3">
      <c r="A24" s="107"/>
      <c r="B24" s="105"/>
      <c r="C24" s="106"/>
      <c r="D24" s="110"/>
      <c r="E24" s="106"/>
      <c r="H24" s="116"/>
      <c r="J24" s="91"/>
    </row>
    <row r="25" spans="1:10" ht="12.75" customHeight="1" x14ac:dyDescent="0.3">
      <c r="A25" s="104" t="s">
        <v>42</v>
      </c>
      <c r="B25" s="105"/>
      <c r="C25" s="106"/>
      <c r="D25" s="110"/>
      <c r="E25" s="106"/>
      <c r="H25" s="116"/>
      <c r="J25" s="91"/>
    </row>
    <row r="26" spans="1:10" x14ac:dyDescent="0.3">
      <c r="A26" s="107" t="s">
        <v>43</v>
      </c>
      <c r="B26" s="105"/>
      <c r="C26" s="2">
        <v>0</v>
      </c>
      <c r="D26" s="110"/>
      <c r="E26" s="106" t="s">
        <v>44</v>
      </c>
    </row>
    <row r="27" spans="1:10" x14ac:dyDescent="0.3">
      <c r="A27" s="107" t="s">
        <v>45</v>
      </c>
      <c r="B27" s="105"/>
      <c r="C27" s="2">
        <v>0</v>
      </c>
      <c r="D27" s="110"/>
      <c r="E27" s="106" t="s">
        <v>44</v>
      </c>
    </row>
    <row r="28" spans="1:10" x14ac:dyDescent="0.3">
      <c r="A28" s="107" t="s">
        <v>66</v>
      </c>
      <c r="B28" s="105"/>
      <c r="C28" s="2">
        <v>0</v>
      </c>
      <c r="D28" s="110"/>
      <c r="E28" s="106"/>
    </row>
    <row r="29" spans="1:10" x14ac:dyDescent="0.3">
      <c r="A29" s="107" t="s">
        <v>46</v>
      </c>
      <c r="B29" s="105"/>
      <c r="C29" s="2">
        <v>0</v>
      </c>
      <c r="D29" s="110"/>
      <c r="E29" s="106" t="s">
        <v>44</v>
      </c>
    </row>
    <row r="30" spans="1:10" x14ac:dyDescent="0.3">
      <c r="A30" s="107" t="s">
        <v>47</v>
      </c>
      <c r="B30" s="105"/>
      <c r="C30" s="2">
        <v>0</v>
      </c>
      <c r="D30" s="110"/>
      <c r="E30" s="106" t="s">
        <v>44</v>
      </c>
    </row>
    <row r="31" spans="1:10" x14ac:dyDescent="0.3">
      <c r="A31" s="107" t="s">
        <v>48</v>
      </c>
      <c r="B31" s="105"/>
      <c r="C31" s="2">
        <v>0</v>
      </c>
      <c r="D31" s="110"/>
      <c r="E31" s="106" t="s">
        <v>44</v>
      </c>
    </row>
    <row r="32" spans="1:10" x14ac:dyDescent="0.3">
      <c r="A32" s="107" t="s">
        <v>49</v>
      </c>
      <c r="B32" s="105"/>
      <c r="C32" s="2">
        <v>0</v>
      </c>
      <c r="D32" s="110"/>
      <c r="E32" s="106" t="s">
        <v>44</v>
      </c>
    </row>
    <row r="33" spans="1:5" x14ac:dyDescent="0.3">
      <c r="A33" s="107" t="s">
        <v>50</v>
      </c>
      <c r="B33" s="105"/>
      <c r="C33" s="2">
        <v>0</v>
      </c>
      <c r="D33" s="110"/>
      <c r="E33" s="106" t="s">
        <v>44</v>
      </c>
    </row>
    <row r="34" spans="1:5" x14ac:dyDescent="0.3">
      <c r="A34" s="107" t="s">
        <v>51</v>
      </c>
      <c r="B34" s="105"/>
      <c r="C34" s="2">
        <v>0</v>
      </c>
      <c r="D34" s="110"/>
      <c r="E34" s="106" t="s">
        <v>44</v>
      </c>
    </row>
    <row r="35" spans="1:5" x14ac:dyDescent="0.3">
      <c r="A35" s="107" t="s">
        <v>52</v>
      </c>
      <c r="B35" s="105"/>
      <c r="C35" s="2">
        <v>0</v>
      </c>
      <c r="D35" s="110"/>
      <c r="E35" s="106" t="s">
        <v>44</v>
      </c>
    </row>
    <row r="36" spans="1:5" x14ac:dyDescent="0.3">
      <c r="A36" s="107" t="s">
        <v>53</v>
      </c>
      <c r="B36" s="105"/>
      <c r="C36" s="2">
        <v>0</v>
      </c>
      <c r="D36" s="110"/>
      <c r="E36" s="106" t="s">
        <v>44</v>
      </c>
    </row>
    <row r="37" spans="1:5" x14ac:dyDescent="0.3">
      <c r="A37" s="107" t="s">
        <v>54</v>
      </c>
      <c r="B37" s="105"/>
      <c r="C37" s="2">
        <v>0</v>
      </c>
      <c r="D37" s="110"/>
      <c r="E37" s="106" t="s">
        <v>44</v>
      </c>
    </row>
    <row r="38" spans="1:5" x14ac:dyDescent="0.3">
      <c r="A38" s="107" t="s">
        <v>31</v>
      </c>
      <c r="B38" s="105"/>
      <c r="C38" s="110">
        <f>SUM(C26:C37)</f>
        <v>0</v>
      </c>
      <c r="D38" s="110">
        <f>D23+C38</f>
        <v>100</v>
      </c>
      <c r="E38" s="106"/>
    </row>
    <row r="39" spans="1:5" x14ac:dyDescent="0.3">
      <c r="A39" s="117"/>
      <c r="B39" s="118"/>
      <c r="C39" s="106"/>
      <c r="D39" s="119"/>
      <c r="E39" s="120"/>
    </row>
    <row r="40" spans="1:5" x14ac:dyDescent="0.3">
      <c r="A40" s="104" t="s">
        <v>55</v>
      </c>
      <c r="B40" s="105"/>
      <c r="C40" s="106"/>
      <c r="D40" s="119"/>
      <c r="E40" s="120"/>
    </row>
    <row r="41" spans="1:5" x14ac:dyDescent="0.3">
      <c r="A41" s="117" t="s">
        <v>56</v>
      </c>
      <c r="B41" s="121"/>
      <c r="C41" s="2">
        <v>0</v>
      </c>
      <c r="D41" s="110"/>
      <c r="E41" s="106" t="s">
        <v>57</v>
      </c>
    </row>
    <row r="42" spans="1:5" x14ac:dyDescent="0.3">
      <c r="A42" s="117" t="s">
        <v>31</v>
      </c>
      <c r="B42" s="118"/>
      <c r="C42" s="110">
        <f>C41</f>
        <v>0</v>
      </c>
      <c r="D42" s="111">
        <f>D38+C42</f>
        <v>100</v>
      </c>
      <c r="E42" s="106"/>
    </row>
    <row r="43" spans="1:5" x14ac:dyDescent="0.3">
      <c r="A43" s="117"/>
      <c r="B43" s="118"/>
      <c r="C43" s="106"/>
      <c r="D43" s="122"/>
      <c r="E43" s="120"/>
    </row>
    <row r="44" spans="1:5" x14ac:dyDescent="0.3">
      <c r="A44" s="104" t="s">
        <v>63</v>
      </c>
      <c r="B44" s="123"/>
      <c r="C44" s="124"/>
      <c r="D44" s="125">
        <f>D42</f>
        <v>100</v>
      </c>
      <c r="E44" s="111"/>
    </row>
    <row r="46" spans="1:5" x14ac:dyDescent="0.3">
      <c r="A46" s="94" t="s">
        <v>58</v>
      </c>
      <c r="B46" s="94" t="s">
        <v>59</v>
      </c>
    </row>
    <row r="47" spans="1:5" x14ac:dyDescent="0.3">
      <c r="B47" s="94" t="s">
        <v>60</v>
      </c>
    </row>
    <row r="48" spans="1:5" x14ac:dyDescent="0.3">
      <c r="B48" s="94" t="s">
        <v>61</v>
      </c>
    </row>
    <row r="49" spans="1:6" x14ac:dyDescent="0.3">
      <c r="B49" s="94" t="s">
        <v>62</v>
      </c>
    </row>
    <row r="51" spans="1:6" ht="14.4" x14ac:dyDescent="0.3">
      <c r="A51" s="84" t="s">
        <v>19</v>
      </c>
      <c r="B51" s="85"/>
      <c r="C51" s="85"/>
      <c r="D51" s="85"/>
      <c r="E51" s="85"/>
      <c r="F51" s="126"/>
    </row>
    <row r="52" spans="1:6" ht="14.4" x14ac:dyDescent="0.3">
      <c r="A52" s="86" t="s">
        <v>20</v>
      </c>
      <c r="B52" s="93"/>
      <c r="C52" s="93"/>
      <c r="D52" s="93"/>
      <c r="E52" s="93"/>
      <c r="F52" s="126"/>
    </row>
    <row r="53" spans="1:6" ht="14.4" x14ac:dyDescent="0.3">
      <c r="A53" s="86" t="s">
        <v>21</v>
      </c>
      <c r="B53" s="93"/>
      <c r="C53" s="93"/>
      <c r="D53" s="93"/>
      <c r="E53" s="93"/>
      <c r="F53" s="126"/>
    </row>
    <row r="54" spans="1:6" ht="14.4" x14ac:dyDescent="0.3">
      <c r="A54" s="86" t="s">
        <v>22</v>
      </c>
      <c r="B54" s="93"/>
      <c r="C54" s="93"/>
      <c r="D54" s="93"/>
      <c r="E54" s="93"/>
      <c r="F54" s="126"/>
    </row>
    <row r="55" spans="1:6" x14ac:dyDescent="0.3">
      <c r="A55" s="88" t="s">
        <v>23</v>
      </c>
      <c r="B55" s="93"/>
      <c r="C55" s="93"/>
      <c r="D55" s="93"/>
      <c r="E55" s="93"/>
      <c r="F55" s="126"/>
    </row>
    <row r="56" spans="1:6" x14ac:dyDescent="0.3">
      <c r="A56" s="88"/>
      <c r="B56" s="93"/>
      <c r="C56" s="93"/>
      <c r="D56" s="93"/>
      <c r="E56" s="93"/>
      <c r="F56" s="126"/>
    </row>
    <row r="57" spans="1:6" x14ac:dyDescent="0.3">
      <c r="A57" s="88"/>
      <c r="B57" s="93"/>
      <c r="C57" s="93"/>
      <c r="D57" s="93"/>
      <c r="E57" s="93"/>
      <c r="F57" s="126"/>
    </row>
    <row r="58" spans="1:6" ht="14.4" x14ac:dyDescent="0.3">
      <c r="A58" s="86" t="s">
        <v>24</v>
      </c>
      <c r="B58" s="93"/>
      <c r="C58" s="93"/>
      <c r="D58" s="93"/>
      <c r="E58" s="93"/>
      <c r="F58" s="126"/>
    </row>
  </sheetData>
  <sheetProtection algorithmName="SHA-512" hashValue="8VXuFWwFk1SDO5sQGF82ZACYJYwu6OpE8YHorPSHZ3Nt/q8BS9YQLa5bkkteVxDIy6koomUiCeH22/lfImc+nA==" saltValue="qtKMXkQsZhlL0Fvwk8JX7w==" spinCount="100000" sheet="1" objects="1" scenarios="1" formatRows="0" selectLockedCells="1"/>
  <protectedRanges>
    <protectedRange password="FB90" sqref="C8:C43" name="Bereik1"/>
  </protectedRanges>
  <mergeCells count="7">
    <mergeCell ref="A55:A57"/>
    <mergeCell ref="B55:E57"/>
    <mergeCell ref="B58:E58"/>
    <mergeCell ref="B51:E51"/>
    <mergeCell ref="B52:E52"/>
    <mergeCell ref="B53:E53"/>
    <mergeCell ref="B54:E54"/>
  </mergeCells>
  <pageMargins left="0.7" right="0.7" top="0.75" bottom="0.75" header="0.3" footer="0.3"/>
  <pageSetup paperSize="9" scale="4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58"/>
  <sheetViews>
    <sheetView zoomScaleNormal="100" workbookViewId="0">
      <selection activeCell="B52" sqref="B52:E52"/>
    </sheetView>
  </sheetViews>
  <sheetFormatPr defaultColWidth="9.109375" defaultRowHeight="13.8" x14ac:dyDescent="0.3"/>
  <cols>
    <col min="1" max="1" width="22" style="127" customWidth="1"/>
    <col min="2" max="2" width="12.33203125" style="127" customWidth="1"/>
    <col min="3" max="3" width="40" style="127" bestFit="1" customWidth="1"/>
    <col min="4" max="4" width="31.6640625" style="127" bestFit="1" customWidth="1"/>
    <col min="5" max="5" width="63.88671875" style="127" hidden="1" customWidth="1"/>
    <col min="6" max="7" width="9.109375" style="127"/>
    <col min="8" max="8" width="37.88671875" style="127" customWidth="1"/>
    <col min="9" max="16384" width="9.109375" style="127"/>
  </cols>
  <sheetData>
    <row r="1" spans="1:5" ht="18" x14ac:dyDescent="0.35">
      <c r="A1" s="22" t="s">
        <v>0</v>
      </c>
    </row>
    <row r="2" spans="1:5" ht="18" x14ac:dyDescent="0.35">
      <c r="A2" s="22" t="s">
        <v>1</v>
      </c>
    </row>
    <row r="3" spans="1:5" ht="18" x14ac:dyDescent="0.35">
      <c r="A3" s="128" t="s">
        <v>2</v>
      </c>
      <c r="B3" s="129"/>
      <c r="C3" s="129"/>
      <c r="D3" s="129"/>
    </row>
    <row r="4" spans="1:5" ht="15" thickBot="1" x14ac:dyDescent="0.35">
      <c r="A4" s="26" t="s">
        <v>3</v>
      </c>
    </row>
    <row r="5" spans="1:5" ht="16.2" thickBot="1" x14ac:dyDescent="0.35">
      <c r="A5" s="130" t="s">
        <v>71</v>
      </c>
      <c r="B5" s="131"/>
      <c r="C5" s="132"/>
      <c r="D5" s="133"/>
      <c r="E5" s="133"/>
    </row>
    <row r="6" spans="1:5" ht="15.6" x14ac:dyDescent="0.3">
      <c r="A6" s="134"/>
      <c r="B6" s="135"/>
      <c r="C6" s="136" t="s">
        <v>25</v>
      </c>
      <c r="D6" s="137" t="s">
        <v>26</v>
      </c>
      <c r="E6" s="135"/>
    </row>
    <row r="7" spans="1:5" ht="15.6" x14ac:dyDescent="0.3">
      <c r="A7" s="138" t="s">
        <v>27</v>
      </c>
      <c r="B7" s="139"/>
      <c r="C7" s="140"/>
      <c r="D7" s="141"/>
      <c r="E7" s="135"/>
    </row>
    <row r="8" spans="1:5" x14ac:dyDescent="0.3">
      <c r="A8" s="142" t="s">
        <v>28</v>
      </c>
      <c r="B8" s="139"/>
      <c r="C8" s="143"/>
      <c r="D8" s="144">
        <v>100</v>
      </c>
      <c r="E8" s="145"/>
    </row>
    <row r="9" spans="1:5" x14ac:dyDescent="0.3">
      <c r="A9" s="142" t="s">
        <v>29</v>
      </c>
      <c r="B9" s="139"/>
      <c r="C9" s="12">
        <v>0</v>
      </c>
      <c r="D9" s="146"/>
      <c r="E9" s="141" t="s">
        <v>30</v>
      </c>
    </row>
    <row r="10" spans="1:5" x14ac:dyDescent="0.3">
      <c r="A10" s="142" t="s">
        <v>31</v>
      </c>
      <c r="B10" s="139"/>
      <c r="C10" s="147">
        <f>C9</f>
        <v>0</v>
      </c>
      <c r="D10" s="146">
        <f>D8+C10</f>
        <v>100</v>
      </c>
      <c r="E10" s="141"/>
    </row>
    <row r="11" spans="1:5" x14ac:dyDescent="0.3">
      <c r="A11" s="142"/>
      <c r="B11" s="139"/>
      <c r="C11" s="140"/>
      <c r="D11" s="146"/>
      <c r="E11" s="141"/>
    </row>
    <row r="12" spans="1:5" x14ac:dyDescent="0.3">
      <c r="A12" s="138" t="s">
        <v>32</v>
      </c>
      <c r="B12" s="139"/>
      <c r="C12" s="140"/>
      <c r="D12" s="146"/>
      <c r="E12" s="141"/>
    </row>
    <row r="13" spans="1:5" x14ac:dyDescent="0.3">
      <c r="A13" s="142" t="s">
        <v>33</v>
      </c>
      <c r="B13" s="139"/>
      <c r="C13" s="13">
        <v>0</v>
      </c>
      <c r="D13" s="146"/>
      <c r="E13" s="141" t="s">
        <v>34</v>
      </c>
    </row>
    <row r="14" spans="1:5" x14ac:dyDescent="0.3">
      <c r="A14" s="142" t="s">
        <v>35</v>
      </c>
      <c r="B14" s="139"/>
      <c r="C14" s="13">
        <v>0</v>
      </c>
      <c r="D14" s="146"/>
      <c r="E14" s="141" t="s">
        <v>34</v>
      </c>
    </row>
    <row r="15" spans="1:5" x14ac:dyDescent="0.3">
      <c r="A15" s="148" t="s">
        <v>36</v>
      </c>
      <c r="B15" s="139"/>
      <c r="C15" s="13">
        <v>0</v>
      </c>
      <c r="D15" s="146"/>
      <c r="E15" s="141" t="s">
        <v>34</v>
      </c>
    </row>
    <row r="16" spans="1:5" x14ac:dyDescent="0.3">
      <c r="A16" s="148" t="s">
        <v>65</v>
      </c>
      <c r="B16" s="139"/>
      <c r="C16" s="13">
        <v>0</v>
      </c>
      <c r="D16" s="146"/>
      <c r="E16" s="141"/>
    </row>
    <row r="17" spans="1:10" x14ac:dyDescent="0.3">
      <c r="A17" s="148" t="s">
        <v>37</v>
      </c>
      <c r="B17" s="139"/>
      <c r="C17" s="13">
        <v>0</v>
      </c>
      <c r="D17" s="146"/>
      <c r="E17" s="141" t="s">
        <v>34</v>
      </c>
    </row>
    <row r="18" spans="1:10" x14ac:dyDescent="0.3">
      <c r="A18" s="148" t="s">
        <v>38</v>
      </c>
      <c r="B18" s="139"/>
      <c r="C18" s="13">
        <v>0</v>
      </c>
      <c r="D18" s="146"/>
      <c r="E18" s="141" t="s">
        <v>34</v>
      </c>
    </row>
    <row r="19" spans="1:10" x14ac:dyDescent="0.3">
      <c r="A19" s="148" t="s">
        <v>39</v>
      </c>
      <c r="B19" s="139"/>
      <c r="C19" s="13">
        <v>0</v>
      </c>
      <c r="D19" s="146"/>
      <c r="E19" s="141"/>
    </row>
    <row r="20" spans="1:10" x14ac:dyDescent="0.3">
      <c r="A20" s="142" t="s">
        <v>31</v>
      </c>
      <c r="B20" s="139"/>
      <c r="C20" s="146">
        <f>SUM(C13:C19)</f>
        <v>0</v>
      </c>
      <c r="D20" s="146">
        <f>D10+C20</f>
        <v>100</v>
      </c>
      <c r="E20" s="141"/>
    </row>
    <row r="21" spans="1:10" x14ac:dyDescent="0.3">
      <c r="A21" s="142"/>
      <c r="B21" s="139"/>
      <c r="C21" s="146"/>
      <c r="D21" s="146"/>
      <c r="E21" s="141"/>
    </row>
    <row r="22" spans="1:10" ht="12.75" customHeight="1" x14ac:dyDescent="0.3">
      <c r="A22" s="142" t="s">
        <v>40</v>
      </c>
      <c r="B22" s="139"/>
      <c r="C22" s="13">
        <v>0</v>
      </c>
      <c r="D22" s="146"/>
      <c r="E22" s="149" t="s">
        <v>41</v>
      </c>
    </row>
    <row r="23" spans="1:10" x14ac:dyDescent="0.3">
      <c r="A23" s="142" t="s">
        <v>31</v>
      </c>
      <c r="B23" s="139"/>
      <c r="C23" s="150">
        <f>C22</f>
        <v>0</v>
      </c>
      <c r="D23" s="146">
        <f>D20+C23</f>
        <v>100</v>
      </c>
      <c r="E23" s="141"/>
    </row>
    <row r="24" spans="1:10" ht="12.75" customHeight="1" x14ac:dyDescent="0.3">
      <c r="A24" s="142"/>
      <c r="B24" s="139"/>
      <c r="C24" s="141"/>
      <c r="D24" s="146"/>
      <c r="E24" s="141"/>
      <c r="H24" s="151"/>
      <c r="J24" s="152"/>
    </row>
    <row r="25" spans="1:10" ht="12.75" customHeight="1" x14ac:dyDescent="0.3">
      <c r="A25" s="138" t="s">
        <v>42</v>
      </c>
      <c r="B25" s="139"/>
      <c r="C25" s="141"/>
      <c r="D25" s="146"/>
      <c r="E25" s="141"/>
      <c r="H25" s="168"/>
      <c r="J25" s="152"/>
    </row>
    <row r="26" spans="1:10" x14ac:dyDescent="0.3">
      <c r="A26" s="142" t="s">
        <v>43</v>
      </c>
      <c r="B26" s="139"/>
      <c r="C26" s="13">
        <v>0</v>
      </c>
      <c r="D26" s="146"/>
      <c r="E26" s="141" t="s">
        <v>44</v>
      </c>
    </row>
    <row r="27" spans="1:10" x14ac:dyDescent="0.3">
      <c r="A27" s="142" t="s">
        <v>45</v>
      </c>
      <c r="B27" s="139"/>
      <c r="C27" s="13">
        <v>0</v>
      </c>
      <c r="D27" s="146"/>
      <c r="E27" s="141" t="s">
        <v>44</v>
      </c>
    </row>
    <row r="28" spans="1:10" x14ac:dyDescent="0.3">
      <c r="A28" s="142" t="s">
        <v>66</v>
      </c>
      <c r="B28" s="139"/>
      <c r="C28" s="13">
        <v>0</v>
      </c>
      <c r="D28" s="146"/>
      <c r="E28" s="141"/>
    </row>
    <row r="29" spans="1:10" x14ac:dyDescent="0.3">
      <c r="A29" s="142" t="s">
        <v>46</v>
      </c>
      <c r="B29" s="139"/>
      <c r="C29" s="13">
        <v>0</v>
      </c>
      <c r="D29" s="146"/>
      <c r="E29" s="141" t="s">
        <v>44</v>
      </c>
    </row>
    <row r="30" spans="1:10" x14ac:dyDescent="0.3">
      <c r="A30" s="142" t="s">
        <v>47</v>
      </c>
      <c r="B30" s="139"/>
      <c r="C30" s="13">
        <v>0</v>
      </c>
      <c r="D30" s="146"/>
      <c r="E30" s="141" t="s">
        <v>44</v>
      </c>
    </row>
    <row r="31" spans="1:10" x14ac:dyDescent="0.3">
      <c r="A31" s="142" t="s">
        <v>48</v>
      </c>
      <c r="B31" s="139"/>
      <c r="C31" s="13">
        <v>0</v>
      </c>
      <c r="D31" s="146"/>
      <c r="E31" s="141" t="s">
        <v>44</v>
      </c>
    </row>
    <row r="32" spans="1:10" x14ac:dyDescent="0.3">
      <c r="A32" s="142" t="s">
        <v>49</v>
      </c>
      <c r="B32" s="139"/>
      <c r="C32" s="13">
        <v>0</v>
      </c>
      <c r="D32" s="146"/>
      <c r="E32" s="141" t="s">
        <v>44</v>
      </c>
    </row>
    <row r="33" spans="1:5" x14ac:dyDescent="0.3">
      <c r="A33" s="142" t="s">
        <v>50</v>
      </c>
      <c r="B33" s="139"/>
      <c r="C33" s="13">
        <v>0</v>
      </c>
      <c r="D33" s="146"/>
      <c r="E33" s="141" t="s">
        <v>44</v>
      </c>
    </row>
    <row r="34" spans="1:5" x14ac:dyDescent="0.3">
      <c r="A34" s="142" t="s">
        <v>51</v>
      </c>
      <c r="B34" s="139"/>
      <c r="C34" s="13">
        <v>0</v>
      </c>
      <c r="D34" s="146"/>
      <c r="E34" s="141" t="s">
        <v>44</v>
      </c>
    </row>
    <row r="35" spans="1:5" x14ac:dyDescent="0.3">
      <c r="A35" s="142" t="s">
        <v>52</v>
      </c>
      <c r="B35" s="139"/>
      <c r="C35" s="13">
        <v>0</v>
      </c>
      <c r="D35" s="146"/>
      <c r="E35" s="141" t="s">
        <v>44</v>
      </c>
    </row>
    <row r="36" spans="1:5" x14ac:dyDescent="0.3">
      <c r="A36" s="142" t="s">
        <v>53</v>
      </c>
      <c r="B36" s="139"/>
      <c r="C36" s="13">
        <v>0</v>
      </c>
      <c r="D36" s="146"/>
      <c r="E36" s="141" t="s">
        <v>44</v>
      </c>
    </row>
    <row r="37" spans="1:5" x14ac:dyDescent="0.3">
      <c r="A37" s="142" t="s">
        <v>54</v>
      </c>
      <c r="B37" s="139"/>
      <c r="C37" s="13">
        <v>0</v>
      </c>
      <c r="D37" s="146"/>
      <c r="E37" s="141" t="s">
        <v>44</v>
      </c>
    </row>
    <row r="38" spans="1:5" x14ac:dyDescent="0.3">
      <c r="A38" s="142" t="s">
        <v>31</v>
      </c>
      <c r="B38" s="139"/>
      <c r="C38" s="146">
        <f>SUM(C26:C37)</f>
        <v>0</v>
      </c>
      <c r="D38" s="146">
        <f>D23+C38</f>
        <v>100</v>
      </c>
      <c r="E38" s="141"/>
    </row>
    <row r="39" spans="1:5" x14ac:dyDescent="0.3">
      <c r="A39" s="153"/>
      <c r="B39" s="154"/>
      <c r="C39" s="141"/>
      <c r="D39" s="155"/>
      <c r="E39" s="156"/>
    </row>
    <row r="40" spans="1:5" x14ac:dyDescent="0.3">
      <c r="A40" s="138" t="s">
        <v>55</v>
      </c>
      <c r="B40" s="139"/>
      <c r="C40" s="145"/>
      <c r="D40" s="155"/>
      <c r="E40" s="156"/>
    </row>
    <row r="41" spans="1:5" x14ac:dyDescent="0.3">
      <c r="A41" s="153" t="s">
        <v>56</v>
      </c>
      <c r="B41" s="157"/>
      <c r="C41" s="13">
        <v>0</v>
      </c>
      <c r="D41" s="146"/>
      <c r="E41" s="141" t="s">
        <v>57</v>
      </c>
    </row>
    <row r="42" spans="1:5" x14ac:dyDescent="0.3">
      <c r="A42" s="153" t="s">
        <v>31</v>
      </c>
      <c r="B42" s="154"/>
      <c r="C42" s="146">
        <f>C41</f>
        <v>0</v>
      </c>
      <c r="D42" s="147">
        <f>D38+C42</f>
        <v>100</v>
      </c>
      <c r="E42" s="141"/>
    </row>
    <row r="43" spans="1:5" x14ac:dyDescent="0.3">
      <c r="A43" s="153"/>
      <c r="B43" s="154"/>
      <c r="C43" s="141"/>
      <c r="D43" s="158"/>
      <c r="E43" s="156"/>
    </row>
    <row r="44" spans="1:5" x14ac:dyDescent="0.3">
      <c r="A44" s="138" t="s">
        <v>63</v>
      </c>
      <c r="B44" s="159"/>
      <c r="C44" s="160"/>
      <c r="D44" s="161">
        <f>D42</f>
        <v>100</v>
      </c>
      <c r="E44" s="147"/>
    </row>
    <row r="45" spans="1:5" ht="12" customHeight="1" x14ac:dyDescent="0.3"/>
    <row r="46" spans="1:5" x14ac:dyDescent="0.3">
      <c r="A46" s="127" t="s">
        <v>58</v>
      </c>
      <c r="B46" s="127" t="s">
        <v>59</v>
      </c>
    </row>
    <row r="47" spans="1:5" x14ac:dyDescent="0.3">
      <c r="B47" s="127" t="s">
        <v>60</v>
      </c>
    </row>
    <row r="48" spans="1:5" x14ac:dyDescent="0.3">
      <c r="B48" s="127" t="s">
        <v>61</v>
      </c>
    </row>
    <row r="49" spans="1:6" x14ac:dyDescent="0.3">
      <c r="B49" s="127" t="s">
        <v>62</v>
      </c>
    </row>
    <row r="51" spans="1:6" ht="14.4" x14ac:dyDescent="0.3">
      <c r="A51" s="162" t="s">
        <v>19</v>
      </c>
      <c r="B51" s="163"/>
      <c r="C51" s="163"/>
      <c r="D51" s="163"/>
      <c r="E51" s="163"/>
      <c r="F51" s="164"/>
    </row>
    <row r="52" spans="1:6" ht="14.4" x14ac:dyDescent="0.3">
      <c r="A52" s="165" t="s">
        <v>20</v>
      </c>
      <c r="B52" s="167"/>
      <c r="C52" s="167"/>
      <c r="D52" s="167"/>
      <c r="E52" s="167"/>
      <c r="F52" s="164"/>
    </row>
    <row r="53" spans="1:6" ht="14.4" x14ac:dyDescent="0.3">
      <c r="A53" s="165" t="s">
        <v>21</v>
      </c>
      <c r="B53" s="167"/>
      <c r="C53" s="167"/>
      <c r="D53" s="167"/>
      <c r="E53" s="167"/>
      <c r="F53" s="164"/>
    </row>
    <row r="54" spans="1:6" ht="14.4" x14ac:dyDescent="0.3">
      <c r="A54" s="165" t="s">
        <v>22</v>
      </c>
      <c r="B54" s="167"/>
      <c r="C54" s="167"/>
      <c r="D54" s="167"/>
      <c r="E54" s="167"/>
      <c r="F54" s="164"/>
    </row>
    <row r="55" spans="1:6" x14ac:dyDescent="0.3">
      <c r="A55" s="166" t="s">
        <v>23</v>
      </c>
      <c r="B55" s="167"/>
      <c r="C55" s="167"/>
      <c r="D55" s="167"/>
      <c r="E55" s="167"/>
      <c r="F55" s="164"/>
    </row>
    <row r="56" spans="1:6" x14ac:dyDescent="0.3">
      <c r="A56" s="166"/>
      <c r="B56" s="167"/>
      <c r="C56" s="167"/>
      <c r="D56" s="167"/>
      <c r="E56" s="167"/>
      <c r="F56" s="164"/>
    </row>
    <row r="57" spans="1:6" x14ac:dyDescent="0.3">
      <c r="A57" s="166"/>
      <c r="B57" s="167"/>
      <c r="C57" s="167"/>
      <c r="D57" s="167"/>
      <c r="E57" s="167"/>
      <c r="F57" s="164"/>
    </row>
    <row r="58" spans="1:6" ht="14.4" x14ac:dyDescent="0.3">
      <c r="A58" s="165" t="s">
        <v>24</v>
      </c>
      <c r="B58" s="167"/>
      <c r="C58" s="167"/>
      <c r="D58" s="167"/>
      <c r="E58" s="167"/>
      <c r="F58" s="164"/>
    </row>
  </sheetData>
  <sheetProtection algorithmName="SHA-512" hashValue="QaaqfCforgwDkN94hCovJZesXMlyP7dkLTKY+VH22eaMyeQSlvlaEZ8ZozpowsTv0Kp6EkVmi8a8RYeyoNblFg==" saltValue="JJXBknvcPIkDik8k+8c7gg==" spinCount="100000" sheet="1" objects="1" scenarios="1" formatRows="0" selectLockedCells="1"/>
  <protectedRanges>
    <protectedRange password="FB90" sqref="C8:C43" name="Bereik1_1"/>
  </protectedRanges>
  <mergeCells count="7">
    <mergeCell ref="A55:A57"/>
    <mergeCell ref="B55:E57"/>
    <mergeCell ref="B58:E58"/>
    <mergeCell ref="B51:E51"/>
    <mergeCell ref="B52:E52"/>
    <mergeCell ref="B53:E53"/>
    <mergeCell ref="B54:E5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4"/>
  <dimension ref="A1:E18"/>
  <sheetViews>
    <sheetView workbookViewId="0">
      <selection activeCell="B14" sqref="B14:E14"/>
    </sheetView>
  </sheetViews>
  <sheetFormatPr defaultColWidth="9.109375" defaultRowHeight="13.8" x14ac:dyDescent="0.3"/>
  <cols>
    <col min="1" max="1" width="25.44140625" style="94" customWidth="1"/>
    <col min="2" max="2" width="27.6640625" style="94" customWidth="1"/>
    <col min="3" max="16384" width="9.109375" style="94"/>
  </cols>
  <sheetData>
    <row r="1" spans="1:5" ht="18" x14ac:dyDescent="0.35">
      <c r="A1" s="22" t="s">
        <v>0</v>
      </c>
    </row>
    <row r="2" spans="1:5" ht="18" x14ac:dyDescent="0.35">
      <c r="A2" s="22" t="s">
        <v>1</v>
      </c>
    </row>
    <row r="3" spans="1:5" ht="18" x14ac:dyDescent="0.35">
      <c r="A3" s="24" t="s">
        <v>2</v>
      </c>
      <c r="B3" s="95"/>
      <c r="C3" s="95"/>
      <c r="D3" s="95"/>
    </row>
    <row r="4" spans="1:5" ht="14.4" x14ac:dyDescent="0.3">
      <c r="A4" s="26" t="s">
        <v>3</v>
      </c>
    </row>
    <row r="5" spans="1:5" ht="14.4" x14ac:dyDescent="0.3">
      <c r="A5" s="170"/>
      <c r="B5" s="171" t="s">
        <v>64</v>
      </c>
    </row>
    <row r="6" spans="1:5" ht="14.4" x14ac:dyDescent="0.3">
      <c r="A6" s="172" t="s">
        <v>6</v>
      </c>
      <c r="B6" s="56"/>
    </row>
    <row r="7" spans="1:5" ht="12.75" customHeight="1" x14ac:dyDescent="0.3">
      <c r="A7" s="173"/>
      <c r="B7" s="60" t="s">
        <v>69</v>
      </c>
    </row>
    <row r="8" spans="1:5" ht="39.75" customHeight="1" x14ac:dyDescent="0.3">
      <c r="A8" s="173"/>
      <c r="B8" s="60"/>
    </row>
    <row r="9" spans="1:5" ht="14.4" x14ac:dyDescent="0.3">
      <c r="A9" s="174"/>
      <c r="B9" s="169">
        <v>0</v>
      </c>
    </row>
    <row r="11" spans="1:5" ht="14.4" x14ac:dyDescent="0.3">
      <c r="A11" s="84" t="s">
        <v>19</v>
      </c>
      <c r="B11" s="85"/>
      <c r="C11" s="85"/>
      <c r="D11" s="85"/>
      <c r="E11" s="85"/>
    </row>
    <row r="12" spans="1:5" ht="14.4" x14ac:dyDescent="0.3">
      <c r="A12" s="86" t="s">
        <v>20</v>
      </c>
      <c r="B12" s="92"/>
      <c r="C12" s="92"/>
      <c r="D12" s="92"/>
      <c r="E12" s="92"/>
    </row>
    <row r="13" spans="1:5" ht="14.4" x14ac:dyDescent="0.3">
      <c r="A13" s="86" t="s">
        <v>21</v>
      </c>
      <c r="B13" s="93"/>
      <c r="C13" s="93"/>
      <c r="D13" s="93"/>
      <c r="E13" s="93"/>
    </row>
    <row r="14" spans="1:5" ht="14.4" x14ac:dyDescent="0.3">
      <c r="A14" s="86" t="s">
        <v>22</v>
      </c>
      <c r="B14" s="93"/>
      <c r="C14" s="93"/>
      <c r="D14" s="93"/>
      <c r="E14" s="93"/>
    </row>
    <row r="15" spans="1:5" x14ac:dyDescent="0.3">
      <c r="A15" s="88" t="s">
        <v>23</v>
      </c>
      <c r="B15" s="93"/>
      <c r="C15" s="93"/>
      <c r="D15" s="93"/>
      <c r="E15" s="93"/>
    </row>
    <row r="16" spans="1:5" x14ac:dyDescent="0.3">
      <c r="A16" s="88"/>
      <c r="B16" s="93"/>
      <c r="C16" s="93"/>
      <c r="D16" s="93"/>
      <c r="E16" s="93"/>
    </row>
    <row r="17" spans="1:5" ht="72.599999999999994" customHeight="1" x14ac:dyDescent="0.3">
      <c r="A17" s="88"/>
      <c r="B17" s="93"/>
      <c r="C17" s="93"/>
      <c r="D17" s="93"/>
      <c r="E17" s="93"/>
    </row>
    <row r="18" spans="1:5" ht="14.4" x14ac:dyDescent="0.3">
      <c r="A18" s="86" t="s">
        <v>24</v>
      </c>
      <c r="B18" s="93"/>
      <c r="C18" s="93"/>
      <c r="D18" s="93"/>
      <c r="E18" s="93"/>
    </row>
  </sheetData>
  <sheetProtection algorithmName="SHA-512" hashValue="JVKlfAI6SK+Gw9kFD9FygNfOebmYGW8M1OlfZ9lL9LT4eGW23eiJG4gfO57szCPZ5bqkSYLlrC7H/lyAcF6Hpw==" saltValue="odQByyq4zk/4CR6eBARcWg==" spinCount="100000" sheet="1" objects="1" scenarios="1" formatRows="0" selectLockedCells="1"/>
  <protectedRanges>
    <protectedRange password="FB90" sqref="B9" name="Bereik1"/>
  </protectedRanges>
  <mergeCells count="9">
    <mergeCell ref="B14:E14"/>
    <mergeCell ref="A15:A17"/>
    <mergeCell ref="B15:E17"/>
    <mergeCell ref="B18:E18"/>
    <mergeCell ref="B7:B8"/>
    <mergeCell ref="A6:A9"/>
    <mergeCell ref="B11:E11"/>
    <mergeCell ref="B12:E12"/>
    <mergeCell ref="B13:E13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2DD255881D5E446A776E017924A58F3" ma:contentTypeVersion="16" ma:contentTypeDescription="Een nieuw document maken." ma:contentTypeScope="" ma:versionID="9fedecf6f4da471635ae900be2f9c6f3">
  <xsd:schema xmlns:xsd="http://www.w3.org/2001/XMLSchema" xmlns:xs="http://www.w3.org/2001/XMLSchema" xmlns:p="http://schemas.microsoft.com/office/2006/metadata/properties" xmlns:ns2="118699ed-b0bb-4314-a950-7636bf7a902d" xmlns:ns3="df334da4-c630-45b1-95f0-858e998e8867" targetNamespace="http://schemas.microsoft.com/office/2006/metadata/properties" ma:root="true" ma:fieldsID="dcb937c17c1dcebe4748a831688bceff" ns2:_="" ns3:_="">
    <xsd:import namespace="118699ed-b0bb-4314-a950-7636bf7a902d"/>
    <xsd:import namespace="df334da4-c630-45b1-95f0-858e998e88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18699ed-b0bb-4314-a950-7636bf7a9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2fee4147-5b32-4bc8-b2bc-ab94365a02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334da4-c630-45b1-95f0-858e998e8867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33318b70-4301-4436-9c3c-1e9838b2d927}" ma:internalName="TaxCatchAll" ma:showField="CatchAllData" ma:web="df334da4-c630-45b1-95f0-858e998e886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334da4-c630-45b1-95f0-858e998e8867" xsi:nil="true"/>
    <lcf76f155ced4ddcb4097134ff3c332f xmlns="118699ed-b0bb-4314-a950-7636bf7a902d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0E38C85-7B03-4D77-BEF7-4732C840739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18699ed-b0bb-4314-a950-7636bf7a902d"/>
    <ds:schemaRef ds:uri="df334da4-c630-45b1-95f0-858e998e88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301ABA2-618F-4B97-B626-1BEF882D498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E55A97A-3534-4BBE-9BD4-ACDFB4159CBB}">
  <ds:schemaRefs>
    <ds:schemaRef ds:uri="118699ed-b0bb-4314-a950-7636bf7a902d"/>
    <ds:schemaRef ds:uri="http://schemas.microsoft.com/office/2006/documentManagement/types"/>
    <ds:schemaRef ds:uri="http://purl.org/dc/elements/1.1/"/>
    <ds:schemaRef ds:uri="df334da4-c630-45b1-95f0-858e998e8867"/>
    <ds:schemaRef ds:uri="http://www.w3.org/XML/1998/namespace"/>
    <ds:schemaRef ds:uri="http://schemas.microsoft.com/office/2006/metadata/properties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</vt:i4>
      </vt:variant>
    </vt:vector>
  </HeadingPairs>
  <TitlesOfParts>
    <vt:vector size="5" baseType="lpstr">
      <vt:lpstr>Totaalblad</vt:lpstr>
      <vt:lpstr>Fase A</vt:lpstr>
      <vt:lpstr>Fase BC</vt:lpstr>
      <vt:lpstr>Bureaumarge</vt:lpstr>
      <vt:lpstr>'Fase A'!Afdrukbereik</vt:lpstr>
    </vt:vector>
  </TitlesOfParts>
  <Manager/>
  <Company>Het NIC B.V.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spanninga</dc:creator>
  <cp:keywords/>
  <dc:description/>
  <cp:lastModifiedBy>Wouter Schreij</cp:lastModifiedBy>
  <cp:revision/>
  <dcterms:created xsi:type="dcterms:W3CDTF">2012-07-25T14:01:01Z</dcterms:created>
  <dcterms:modified xsi:type="dcterms:W3CDTF">2022-09-26T13:41:34Z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0x010100C94A682DBD78A542936B6F0D54B3E122</vt:lpwstr>
  </property>
  <property fmtid="{D5CDD505-2E9C-101B-9397-08002B2CF9AE}" pid="3" name="MediaServiceImageTags">
    <vt:lpwstr/>
  </property>
</Properties>
</file>