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outerSchreij\AppData\Local\Microsoft\Windows\INetCache\Content.Outlook\ODC7TN5S\"/>
    </mc:Choice>
  </mc:AlternateContent>
  <xr:revisionPtr revIDLastSave="0" documentId="13_ncr:1_{DD83C9FB-7E58-4F99-ACFC-8FB84F4CFD5D}" xr6:coauthVersionLast="47" xr6:coauthVersionMax="47" xr10:uidLastSave="{00000000-0000-0000-0000-000000000000}"/>
  <bookViews>
    <workbookView xWindow="-108" yWindow="-108" windowWidth="23256" windowHeight="12576" tabRatio="819" activeTab="1" xr2:uid="{00000000-000D-0000-FFFF-FFFF00000000}"/>
  </bookViews>
  <sheets>
    <sheet name="Totaalblad" sheetId="5" r:id="rId1"/>
    <sheet name="Fase A" sheetId="1" r:id="rId2"/>
    <sheet name="Fase BC" sheetId="7" r:id="rId3"/>
    <sheet name="Bureaumarge" sheetId="6" r:id="rId4"/>
  </sheets>
  <definedNames>
    <definedName name="_xlnm.Print_Area" localSheetId="1">'Fase A'!$A$4:$L$49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" l="1"/>
  <c r="D10" i="1" s="1"/>
  <c r="C20" i="1"/>
  <c r="C23" i="1"/>
  <c r="C38" i="1"/>
  <c r="C42" i="1"/>
  <c r="C42" i="7"/>
  <c r="C38" i="7"/>
  <c r="C23" i="7"/>
  <c r="C20" i="7"/>
  <c r="C10" i="7"/>
  <c r="D10" i="7" s="1"/>
  <c r="D20" i="7" l="1"/>
  <c r="D23" i="7" s="1"/>
  <c r="D38" i="7" s="1"/>
  <c r="D42" i="7" s="1"/>
  <c r="D44" i="7" s="1"/>
  <c r="C9" i="5" s="1"/>
  <c r="C14" i="5" s="1"/>
  <c r="D20" i="1"/>
  <c r="D23" i="1" s="1"/>
  <c r="D38" i="1" s="1"/>
  <c r="D42" i="1" s="1"/>
  <c r="D44" i="1" s="1"/>
  <c r="B9" i="5" s="1"/>
  <c r="B14" i="5" s="1"/>
  <c r="B20" i="5"/>
  <c r="B26" i="5" s="1"/>
  <c r="E26" i="5" s="1"/>
  <c r="D14" i="5" l="1"/>
  <c r="B25" i="5" s="1"/>
  <c r="E25" i="5" s="1"/>
  <c r="E27" i="5" s="1"/>
</calcChain>
</file>

<file path=xl/sharedStrings.xml><?xml version="1.0" encoding="utf-8"?>
<sst xmlns="http://schemas.openxmlformats.org/spreadsheetml/2006/main" count="185" uniqueCount="72">
  <si>
    <t xml:space="preserve">Europese aanbesteding Inhuur flexibele arbeidskrachten - Nova College
</t>
  </si>
  <si>
    <t>Kenmerk: 10619/YP</t>
  </si>
  <si>
    <t>Perceel 1: Docenten schaal LB -LD CAO MBO</t>
  </si>
  <si>
    <t>versie 1.0 d.d. 6 september 2022</t>
  </si>
  <si>
    <t>Kostprijsfactor</t>
  </si>
  <si>
    <t>inzet flexibele arbeidskrachten</t>
  </si>
  <si>
    <t xml:space="preserve">Soort uren </t>
  </si>
  <si>
    <t>Flexibele arbeidskrachten</t>
  </si>
  <si>
    <t>Berekening</t>
  </si>
  <si>
    <t>Soort uren</t>
  </si>
  <si>
    <t>Gewogen kostprijsfactor</t>
  </si>
  <si>
    <t xml:space="preserve">Bureaumarge in euro's </t>
  </si>
  <si>
    <t>Berekening inschijfprijs voor 1 jaar</t>
  </si>
  <si>
    <t>Aangeboden door Inschrijver</t>
  </si>
  <si>
    <t>Gem. bruto uurloon</t>
  </si>
  <si>
    <t>Aantal uren</t>
  </si>
  <si>
    <t>Bureaumarge in Euro's</t>
  </si>
  <si>
    <t xml:space="preserve"> --&gt; Inschrijfprijs</t>
  </si>
  <si>
    <t xml:space="preserve">Alle door de aanbestedende dienst in dit prijzenblad genoemde bedragen en aantallen zijn slechts bedoeld als indicatie, inschrijver kan hier op geen enkele wijze rechten aan ontlenen. </t>
  </si>
  <si>
    <t>Inschrijver</t>
  </si>
  <si>
    <t>Naam</t>
  </si>
  <si>
    <t>Functie</t>
  </si>
  <si>
    <t>Onderneming</t>
  </si>
  <si>
    <t>Handtekening</t>
  </si>
  <si>
    <t>Plaats en datum</t>
  </si>
  <si>
    <t>Werkelijk % reservering in kostprijsfactor</t>
  </si>
  <si>
    <t>Opbouw kostprijs</t>
  </si>
  <si>
    <t>Basis</t>
  </si>
  <si>
    <t>Brutoloon</t>
  </si>
  <si>
    <t>Wachtdagcompensatie</t>
  </si>
  <si>
    <t>Grondslag = Bruto loon</t>
  </si>
  <si>
    <t>Subtotaal</t>
  </si>
  <si>
    <t>Reserveringen</t>
  </si>
  <si>
    <t>Vakantiedagen</t>
  </si>
  <si>
    <t>Grondslag = bruto loon + wachtdagcompensatie</t>
  </si>
  <si>
    <t>Feestdagen</t>
  </si>
  <si>
    <t>Kort verzuim</t>
  </si>
  <si>
    <t>Ziekte</t>
  </si>
  <si>
    <t>Leeglooprisico</t>
  </si>
  <si>
    <t>Eindejaarsuitkering</t>
  </si>
  <si>
    <t>Vakantieuitkering</t>
  </si>
  <si>
    <t>Grondslag = bruto loon + wachtdagcompensatie + vakantiedagen + Feestdagen + Kort Verzuim + Ziekte + Leeglooprisico</t>
  </si>
  <si>
    <t>Werkgeverslasten</t>
  </si>
  <si>
    <t>ZVW bijdrage</t>
  </si>
  <si>
    <t>Grondslag = Bruto loon + wachtdagcompensatie + reserveringen</t>
  </si>
  <si>
    <t>WW</t>
  </si>
  <si>
    <t>Sectorfonds</t>
  </si>
  <si>
    <t>Zw.aanv.verzekering</t>
  </si>
  <si>
    <t>WAO/WIA basispremie</t>
  </si>
  <si>
    <t>ZW gediff, ERD (deel van Whk)</t>
  </si>
  <si>
    <t>WGA premie vast (deel van Whk)</t>
  </si>
  <si>
    <t>WGA Flex (deel van Whk)</t>
  </si>
  <si>
    <t>Pensioen</t>
  </si>
  <si>
    <t>Scholing</t>
  </si>
  <si>
    <t>Sociaal fonds</t>
  </si>
  <si>
    <t>Directe lasten</t>
  </si>
  <si>
    <t>Overige directe lasten*</t>
  </si>
  <si>
    <t>Grondslag = Bruto loon + wachtdagcompensatie + reserveringen + Wg Lasten</t>
  </si>
  <si>
    <t>Kostprijsfactor excl. BTW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</si>
  <si>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</si>
  <si>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</si>
  <si>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</si>
  <si>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</si>
  <si>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</si>
  <si>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 xml:space="preserve">Bureaumarge per uur in euro's </t>
  </si>
  <si>
    <t>Buitengewoon verlof</t>
  </si>
  <si>
    <t>SPAWW premie</t>
  </si>
  <si>
    <t xml:space="preserve">Fase A </t>
  </si>
  <si>
    <t xml:space="preserve">Fase BC </t>
  </si>
  <si>
    <t xml:space="preserve">Fase A-B-C </t>
  </si>
  <si>
    <t xml:space="preserve">Kostprijsfactor - Flexibele arbeidskrachten Fase A </t>
  </si>
  <si>
    <t xml:space="preserve">Kostprijsfactor - Flexibele arbeidskrachten Fase B-C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</si>
</sst>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&quot;€&quot;\ #,##0.00"/>
    <numFmt numFmtId="167" formatCode="_ * #,##0.0_ ;_ * \-#,##0.0_ ;_ * &quot;-&quot;??_ ;_ @_ "/>
  </numFmts>
  <fonts count="24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92D050"/>
        <bgColor indexed="64"/>
      </patternFill>
    </fill>
    <fill>
      <patternFill patternType="gray0625">
        <bgColor theme="0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medium">
        <color indexed="64"/>
      </right>
      <top/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medium">
        <color indexed="64"/>
      </right>
      <top style="thin">
        <color indexed="55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3" fillId="0" borderId="0"/>
  </cellStyleXfs>
  <cellXfs count="160">
    <xf numFmtId="0" fontId="0" fillId="0" borderId="0" xfId="0"/>
    <xf numFmtId="2" fontId="8" fillId="8" borderId="5" xfId="0" applyNumberFormat="1" applyFont="1" applyFill="1" applyBorder="1" applyProtection="1">
      <protection locked="0"/>
    </xf>
    <xf numFmtId="9" fontId="4" fillId="2" borderId="0" xfId="2" applyFont="1" applyFill="1" applyBorder="1" applyAlignment="1" applyProtection="1">
      <alignment horizontal="center" vertical="center" wrapText="1"/>
    </xf>
    <xf numFmtId="9" fontId="4" fillId="4" borderId="10" xfId="2" applyFont="1" applyFill="1" applyBorder="1" applyAlignment="1" applyProtection="1">
      <alignment horizontal="center" vertical="center" wrapText="1"/>
    </xf>
    <xf numFmtId="9" fontId="4" fillId="4" borderId="15" xfId="2" applyFont="1" applyFill="1" applyBorder="1" applyAlignment="1" applyProtection="1">
      <alignment horizontal="center" vertical="center" wrapText="1"/>
    </xf>
    <xf numFmtId="166" fontId="4" fillId="0" borderId="17" xfId="3" applyNumberFormat="1" applyFont="1" applyFill="1" applyBorder="1" applyAlignment="1" applyProtection="1">
      <alignment horizontal="right" wrapText="1" readingOrder="1"/>
    </xf>
    <xf numFmtId="43" fontId="4" fillId="2" borderId="0" xfId="1" applyFont="1" applyFill="1" applyBorder="1" applyAlignment="1" applyProtection="1">
      <alignment horizontal="right" wrapText="1" readingOrder="1"/>
    </xf>
    <xf numFmtId="44" fontId="4" fillId="2" borderId="0" xfId="3" applyFont="1" applyFill="1" applyBorder="1" applyAlignment="1" applyProtection="1">
      <alignment horizontal="right" wrapText="1" readingOrder="1"/>
    </xf>
    <xf numFmtId="43" fontId="2" fillId="2" borderId="0" xfId="1" applyFont="1" applyFill="1" applyBorder="1" applyProtection="1"/>
    <xf numFmtId="44" fontId="2" fillId="2" borderId="0" xfId="3" applyFont="1" applyFill="1" applyBorder="1" applyProtection="1"/>
    <xf numFmtId="44" fontId="21" fillId="2" borderId="0" xfId="3" applyFont="1" applyFill="1" applyBorder="1" applyProtection="1"/>
    <xf numFmtId="9" fontId="6" fillId="0" borderId="5" xfId="2" applyFont="1" applyFill="1" applyBorder="1" applyAlignment="1" applyProtection="1">
      <alignment horizontal="center" vertical="center" wrapText="1"/>
    </xf>
    <xf numFmtId="167" fontId="6" fillId="0" borderId="5" xfId="1" applyNumberFormat="1" applyFont="1" applyFill="1" applyBorder="1" applyAlignment="1" applyProtection="1">
      <alignment horizontal="right" wrapText="1" readingOrder="1"/>
    </xf>
    <xf numFmtId="167" fontId="6" fillId="0" borderId="19" xfId="1" applyNumberFormat="1" applyFont="1" applyFill="1" applyBorder="1" applyAlignment="1" applyProtection="1">
      <alignment horizontal="right" wrapText="1" readingOrder="1"/>
    </xf>
    <xf numFmtId="44" fontId="6" fillId="0" borderId="5" xfId="3" applyFont="1" applyFill="1" applyBorder="1" applyAlignment="1" applyProtection="1">
      <alignment horizontal="right" wrapText="1" readingOrder="1"/>
    </xf>
    <xf numFmtId="2" fontId="8" fillId="8" borderId="26" xfId="0" applyNumberFormat="1" applyFont="1" applyFill="1" applyBorder="1" applyProtection="1">
      <protection locked="0"/>
    </xf>
    <xf numFmtId="2" fontId="8" fillId="8" borderId="32" xfId="0" applyNumberFormat="1" applyFont="1" applyFill="1" applyBorder="1" applyProtection="1">
      <protection locked="0"/>
    </xf>
    <xf numFmtId="7" fontId="17" fillId="8" borderId="5" xfId="3" applyNumberFormat="1" applyFont="1" applyFill="1" applyBorder="1" applyAlignment="1" applyProtection="1">
      <alignment horizontal="right" wrapText="1" readingOrder="1"/>
      <protection locked="0"/>
    </xf>
    <xf numFmtId="0" fontId="19" fillId="2" borderId="0" xfId="0" applyFont="1" applyFill="1" applyProtection="1"/>
    <xf numFmtId="0" fontId="2" fillId="2" borderId="0" xfId="0" applyFont="1" applyFill="1" applyProtection="1"/>
    <xf numFmtId="44" fontId="19" fillId="6" borderId="21" xfId="0" applyNumberFormat="1" applyFont="1" applyFill="1" applyBorder="1" applyAlignment="1" applyProtection="1">
      <alignment horizontal="left"/>
    </xf>
    <xf numFmtId="44" fontId="19" fillId="6" borderId="0" xfId="0" applyNumberFormat="1" applyFont="1" applyFill="1" applyAlignment="1" applyProtection="1">
      <alignment horizontal="left"/>
    </xf>
    <xf numFmtId="0" fontId="6" fillId="2" borderId="0" xfId="0" applyFont="1" applyFill="1" applyProtection="1"/>
    <xf numFmtId="0" fontId="5" fillId="3" borderId="22" xfId="0" applyFont="1" applyFill="1" applyBorder="1" applyAlignment="1" applyProtection="1">
      <alignment horizontal="center" vertical="center" wrapText="1" readingOrder="1"/>
    </xf>
    <xf numFmtId="0" fontId="5" fillId="3" borderId="27" xfId="0" applyFont="1" applyFill="1" applyBorder="1" applyAlignment="1" applyProtection="1">
      <alignment horizontal="center" vertical="center" wrapText="1" readingOrder="1"/>
    </xf>
    <xf numFmtId="0" fontId="4" fillId="3" borderId="5" xfId="0" applyFont="1" applyFill="1" applyBorder="1" applyAlignment="1" applyProtection="1">
      <alignment vertical="center" wrapText="1"/>
    </xf>
    <xf numFmtId="0" fontId="4" fillId="4" borderId="5" xfId="0" applyFont="1" applyFill="1" applyBorder="1" applyAlignment="1" applyProtection="1">
      <alignment horizontal="center" vertical="center" wrapText="1" readingOrder="1"/>
    </xf>
    <xf numFmtId="0" fontId="6" fillId="4" borderId="22" xfId="0" applyFont="1" applyFill="1" applyBorder="1" applyAlignment="1" applyProtection="1">
      <alignment horizontal="center" vertical="center" wrapText="1" readingOrder="1"/>
    </xf>
    <xf numFmtId="0" fontId="6" fillId="4" borderId="25" xfId="0" applyFont="1" applyFill="1" applyBorder="1" applyAlignment="1" applyProtection="1">
      <alignment horizontal="center" vertical="center" wrapText="1" readingOrder="1"/>
    </xf>
    <xf numFmtId="0" fontId="4" fillId="6" borderId="5" xfId="0" applyFont="1" applyFill="1" applyBorder="1" applyAlignment="1" applyProtection="1">
      <alignment horizontal="left" wrapText="1" readingOrder="1"/>
    </xf>
    <xf numFmtId="0" fontId="2" fillId="2" borderId="0" xfId="0" applyFont="1" applyFill="1" applyAlignment="1" applyProtection="1">
      <alignment horizontal="left" vertical="top" wrapText="1"/>
    </xf>
    <xf numFmtId="0" fontId="4" fillId="2" borderId="5" xfId="0" applyFont="1" applyFill="1" applyBorder="1" applyAlignment="1" applyProtection="1">
      <alignment horizontal="left" wrapText="1" readingOrder="1"/>
    </xf>
    <xf numFmtId="2" fontId="6" fillId="2" borderId="5" xfId="0" applyNumberFormat="1" applyFont="1" applyFill="1" applyBorder="1" applyAlignment="1" applyProtection="1">
      <alignment horizontal="right" wrapText="1" readingOrder="1"/>
    </xf>
    <xf numFmtId="0" fontId="2" fillId="2" borderId="5" xfId="0" applyFont="1" applyFill="1" applyBorder="1" applyProtection="1"/>
    <xf numFmtId="164" fontId="6" fillId="2" borderId="5" xfId="0" applyNumberFormat="1" applyFont="1" applyFill="1" applyBorder="1" applyAlignment="1" applyProtection="1">
      <alignment horizontal="right" wrapText="1" readingOrder="1"/>
    </xf>
    <xf numFmtId="0" fontId="5" fillId="5" borderId="22" xfId="0" applyFont="1" applyFill="1" applyBorder="1" applyAlignment="1" applyProtection="1">
      <alignment horizontal="center" vertical="center" wrapText="1" readingOrder="1"/>
    </xf>
    <xf numFmtId="0" fontId="5" fillId="5" borderId="27" xfId="0" applyFont="1" applyFill="1" applyBorder="1" applyAlignment="1" applyProtection="1">
      <alignment horizontal="center" vertical="center" wrapText="1" readingOrder="1"/>
    </xf>
    <xf numFmtId="0" fontId="5" fillId="5" borderId="25" xfId="0" applyFont="1" applyFill="1" applyBorder="1" applyAlignment="1" applyProtection="1">
      <alignment horizontal="center" vertical="center" wrapText="1" readingOrder="1"/>
    </xf>
    <xf numFmtId="0" fontId="5" fillId="5" borderId="5" xfId="0" applyFont="1" applyFill="1" applyBorder="1" applyAlignment="1" applyProtection="1">
      <alignment horizontal="center" vertical="center" wrapText="1" readingOrder="1"/>
    </xf>
    <xf numFmtId="2" fontId="4" fillId="2" borderId="5" xfId="0" applyNumberFormat="1" applyFont="1" applyFill="1" applyBorder="1" applyAlignment="1" applyProtection="1">
      <alignment horizontal="right" wrapText="1" readingOrder="1"/>
    </xf>
    <xf numFmtId="2" fontId="4" fillId="2" borderId="5" xfId="0" applyNumberFormat="1" applyFont="1" applyFill="1" applyBorder="1" applyAlignment="1" applyProtection="1">
      <alignment horizontal="center" wrapText="1" readingOrder="1"/>
    </xf>
    <xf numFmtId="164" fontId="4" fillId="2" borderId="0" xfId="0" applyNumberFormat="1" applyFont="1" applyFill="1" applyAlignment="1" applyProtection="1">
      <alignment horizontal="center" wrapText="1" readingOrder="1"/>
    </xf>
    <xf numFmtId="0" fontId="5" fillId="3" borderId="5" xfId="0" applyFont="1" applyFill="1" applyBorder="1" applyAlignment="1" applyProtection="1">
      <alignment vertical="center" wrapText="1" readingOrder="1"/>
    </xf>
    <xf numFmtId="0" fontId="5" fillId="2" borderId="0" xfId="0" applyFont="1" applyFill="1" applyAlignment="1" applyProtection="1">
      <alignment horizontal="center" vertical="center" wrapText="1" readingOrder="1"/>
    </xf>
    <xf numFmtId="0" fontId="5" fillId="2" borderId="0" xfId="0" applyFont="1" applyFill="1" applyAlignment="1" applyProtection="1">
      <alignment vertical="center" wrapText="1" readingOrder="1"/>
    </xf>
    <xf numFmtId="0" fontId="6" fillId="4" borderId="5" xfId="0" applyFont="1" applyFill="1" applyBorder="1" applyAlignment="1" applyProtection="1">
      <alignment vertical="center" wrapText="1" readingOrder="1"/>
    </xf>
    <xf numFmtId="0" fontId="6" fillId="2" borderId="0" xfId="0" applyFont="1" applyFill="1" applyAlignment="1" applyProtection="1">
      <alignment horizontal="center" vertical="center" wrapText="1"/>
    </xf>
    <xf numFmtId="166" fontId="6" fillId="2" borderId="5" xfId="0" applyNumberFormat="1" applyFont="1" applyFill="1" applyBorder="1" applyAlignment="1" applyProtection="1">
      <alignment horizontal="right" wrapText="1" readingOrder="1"/>
    </xf>
    <xf numFmtId="0" fontId="4" fillId="2" borderId="0" xfId="0" applyFont="1" applyFill="1" applyAlignment="1" applyProtection="1">
      <alignment horizontal="center" vertical="top" wrapText="1" readingOrder="1"/>
    </xf>
    <xf numFmtId="165" fontId="20" fillId="2" borderId="0" xfId="0" applyNumberFormat="1" applyFont="1" applyFill="1" applyAlignment="1" applyProtection="1">
      <alignment horizontal="right" wrapText="1" readingOrder="1"/>
    </xf>
    <xf numFmtId="0" fontId="4" fillId="2" borderId="0" xfId="0" applyFont="1" applyFill="1" applyAlignment="1" applyProtection="1">
      <alignment horizontal="center" vertical="center" wrapText="1" readingOrder="1"/>
    </xf>
    <xf numFmtId="0" fontId="4" fillId="5" borderId="28" xfId="0" applyFont="1" applyFill="1" applyBorder="1" applyAlignment="1" applyProtection="1">
      <alignment vertical="center" wrapText="1"/>
    </xf>
    <xf numFmtId="0" fontId="5" fillId="5" borderId="29" xfId="0" applyFont="1" applyFill="1" applyBorder="1" applyAlignment="1" applyProtection="1">
      <alignment horizontal="center" vertical="center" wrapText="1" readingOrder="1"/>
    </xf>
    <xf numFmtId="0" fontId="5" fillId="5" borderId="1" xfId="0" applyFont="1" applyFill="1" applyBorder="1" applyAlignment="1" applyProtection="1">
      <alignment horizontal="center" vertical="center" wrapText="1" readingOrder="1"/>
    </xf>
    <xf numFmtId="0" fontId="5" fillId="5" borderId="2" xfId="0" applyFont="1" applyFill="1" applyBorder="1" applyAlignment="1" applyProtection="1">
      <alignment horizontal="center" vertical="center" wrapText="1" readingOrder="1"/>
    </xf>
    <xf numFmtId="0" fontId="4" fillId="2" borderId="16" xfId="0" applyFont="1" applyFill="1" applyBorder="1" applyAlignment="1" applyProtection="1">
      <alignment horizontal="left" wrapText="1" readingOrder="1"/>
    </xf>
    <xf numFmtId="0" fontId="2" fillId="2" borderId="18" xfId="0" applyFont="1" applyFill="1" applyBorder="1" applyProtection="1"/>
    <xf numFmtId="166" fontId="2" fillId="2" borderId="19" xfId="0" applyNumberFormat="1" applyFont="1" applyFill="1" applyBorder="1" applyProtection="1"/>
    <xf numFmtId="0" fontId="2" fillId="9" borderId="19" xfId="0" applyFont="1" applyFill="1" applyBorder="1" applyProtection="1"/>
    <xf numFmtId="166" fontId="2" fillId="0" borderId="20" xfId="0" applyNumberFormat="1" applyFont="1" applyBorder="1" applyProtection="1"/>
    <xf numFmtId="0" fontId="21" fillId="2" borderId="0" xfId="0" applyFont="1" applyFill="1" applyProtection="1"/>
    <xf numFmtId="166" fontId="19" fillId="6" borderId="11" xfId="0" applyNumberFormat="1" applyFont="1" applyFill="1" applyBorder="1" applyProtection="1"/>
    <xf numFmtId="0" fontId="19" fillId="6" borderId="2" xfId="0" applyFont="1" applyFill="1" applyBorder="1" applyProtection="1"/>
    <xf numFmtId="0" fontId="22" fillId="0" borderId="0" xfId="0" applyFont="1" applyProtection="1"/>
    <xf numFmtId="0" fontId="14" fillId="5" borderId="5" xfId="0" applyFont="1" applyFill="1" applyBorder="1" applyAlignment="1" applyProtection="1">
      <alignment horizontal="justify"/>
    </xf>
    <xf numFmtId="0" fontId="2" fillId="7" borderId="5" xfId="0" applyFont="1" applyFill="1" applyBorder="1" applyAlignment="1" applyProtection="1">
      <alignment horizontal="justify" vertical="top" wrapText="1"/>
    </xf>
    <xf numFmtId="44" fontId="2" fillId="2" borderId="0" xfId="0" applyNumberFormat="1" applyFont="1" applyFill="1" applyProtection="1"/>
    <xf numFmtId="165" fontId="2" fillId="2" borderId="0" xfId="0" applyNumberFormat="1" applyFont="1" applyFill="1" applyProtection="1"/>
    <xf numFmtId="0" fontId="2" fillId="0" borderId="0" xfId="0" applyFont="1" applyAlignment="1" applyProtection="1">
      <alignment horizontal="justify"/>
    </xf>
    <xf numFmtId="0" fontId="23" fillId="0" borderId="0" xfId="0" applyFont="1" applyProtection="1"/>
    <xf numFmtId="0" fontId="7" fillId="2" borderId="0" xfId="0" applyFont="1" applyFill="1" applyProtection="1"/>
    <xf numFmtId="0" fontId="7" fillId="6" borderId="0" xfId="0" applyFont="1" applyFill="1" applyProtection="1"/>
    <xf numFmtId="0" fontId="6" fillId="0" borderId="0" xfId="0" applyFont="1" applyProtection="1"/>
    <xf numFmtId="0" fontId="10" fillId="6" borderId="1" xfId="0" applyFont="1" applyFill="1" applyBorder="1" applyProtection="1"/>
    <xf numFmtId="0" fontId="11" fillId="6" borderId="1" xfId="0" applyFont="1" applyFill="1" applyBorder="1" applyProtection="1"/>
    <xf numFmtId="2" fontId="11" fillId="6" borderId="1" xfId="0" applyNumberFormat="1" applyFont="1" applyFill="1" applyBorder="1" applyProtection="1"/>
    <xf numFmtId="0" fontId="11" fillId="6" borderId="2" xfId="0" applyFont="1" applyFill="1" applyBorder="1" applyProtection="1"/>
    <xf numFmtId="0" fontId="10" fillId="6" borderId="0" xfId="0" applyFont="1" applyFill="1" applyProtection="1"/>
    <xf numFmtId="0" fontId="11" fillId="6" borderId="0" xfId="0" applyFont="1" applyFill="1" applyProtection="1"/>
    <xf numFmtId="2" fontId="11" fillId="6" borderId="4" xfId="0" applyNumberFormat="1" applyFont="1" applyFill="1" applyBorder="1" applyProtection="1"/>
    <xf numFmtId="0" fontId="11" fillId="6" borderId="30" xfId="0" applyFont="1" applyFill="1" applyBorder="1" applyProtection="1"/>
    <xf numFmtId="0" fontId="9" fillId="2" borderId="22" xfId="0" applyFont="1" applyFill="1" applyBorder="1" applyProtection="1"/>
    <xf numFmtId="0" fontId="8" fillId="2" borderId="25" xfId="0" applyFont="1" applyFill="1" applyBorder="1" applyProtection="1"/>
    <xf numFmtId="2" fontId="8" fillId="2" borderId="5" xfId="0" applyNumberFormat="1" applyFont="1" applyFill="1" applyBorder="1" applyProtection="1"/>
    <xf numFmtId="2" fontId="8" fillId="0" borderId="5" xfId="0" applyNumberFormat="1" applyFont="1" applyBorder="1" applyProtection="1"/>
    <xf numFmtId="0" fontId="8" fillId="2" borderId="22" xfId="0" applyFont="1" applyFill="1" applyBorder="1" applyProtection="1"/>
    <xf numFmtId="2" fontId="8" fillId="2" borderId="8" xfId="0" applyNumberFormat="1" applyFont="1" applyFill="1" applyBorder="1" applyProtection="1"/>
    <xf numFmtId="2" fontId="8" fillId="0" borderId="23" xfId="0" applyNumberFormat="1" applyFont="1" applyBorder="1" applyProtection="1"/>
    <xf numFmtId="2" fontId="8" fillId="2" borderId="23" xfId="0" applyNumberFormat="1" applyFont="1" applyFill="1" applyBorder="1" applyProtection="1"/>
    <xf numFmtId="0" fontId="8" fillId="2" borderId="27" xfId="0" applyFont="1" applyFill="1" applyBorder="1" applyProtection="1"/>
    <xf numFmtId="2" fontId="8" fillId="0" borderId="31" xfId="0" applyNumberFormat="1" applyFont="1" applyBorder="1" applyProtection="1"/>
    <xf numFmtId="2" fontId="8" fillId="0" borderId="25" xfId="0" applyNumberFormat="1" applyFont="1" applyBorder="1" applyProtection="1"/>
    <xf numFmtId="2" fontId="8" fillId="2" borderId="25" xfId="0" applyNumberFormat="1" applyFont="1" applyFill="1" applyBorder="1" applyProtection="1"/>
    <xf numFmtId="0" fontId="8" fillId="0" borderId="22" xfId="0" applyFont="1" applyBorder="1" applyProtection="1"/>
    <xf numFmtId="2" fontId="8" fillId="2" borderId="5" xfId="0" applyNumberFormat="1" applyFont="1" applyFill="1" applyBorder="1" applyAlignment="1" applyProtection="1">
      <alignment wrapText="1"/>
    </xf>
    <xf numFmtId="0" fontId="12" fillId="2" borderId="0" xfId="0" applyFont="1" applyFill="1" applyAlignment="1" applyProtection="1">
      <alignment horizontal="justify"/>
    </xf>
    <xf numFmtId="0" fontId="7" fillId="0" borderId="0" xfId="0" applyFont="1" applyProtection="1"/>
    <xf numFmtId="0" fontId="8" fillId="2" borderId="6" xfId="0" applyFont="1" applyFill="1" applyBorder="1" applyProtection="1"/>
    <xf numFmtId="0" fontId="8" fillId="2" borderId="7" xfId="0" applyFont="1" applyFill="1" applyBorder="1" applyProtection="1"/>
    <xf numFmtId="164" fontId="8" fillId="0" borderId="5" xfId="0" applyNumberFormat="1" applyFont="1" applyBorder="1" applyProtection="1"/>
    <xf numFmtId="164" fontId="8" fillId="2" borderId="5" xfId="0" applyNumberFormat="1" applyFont="1" applyFill="1" applyBorder="1" applyProtection="1"/>
    <xf numFmtId="0" fontId="8" fillId="2" borderId="8" xfId="0" applyFont="1" applyFill="1" applyBorder="1" applyProtection="1"/>
    <xf numFmtId="164" fontId="8" fillId="0" borderId="25" xfId="0" applyNumberFormat="1" applyFont="1" applyBorder="1" applyProtection="1"/>
    <xf numFmtId="0" fontId="9" fillId="2" borderId="27" xfId="0" applyFont="1" applyFill="1" applyBorder="1" applyProtection="1"/>
    <xf numFmtId="2" fontId="9" fillId="0" borderId="5" xfId="0" applyNumberFormat="1" applyFont="1" applyBorder="1" applyProtection="1"/>
    <xf numFmtId="2" fontId="9" fillId="0" borderId="25" xfId="0" applyNumberFormat="1" applyFont="1" applyBorder="1" applyProtection="1"/>
    <xf numFmtId="0" fontId="18" fillId="5" borderId="5" xfId="0" applyFont="1" applyFill="1" applyBorder="1" applyAlignment="1" applyProtection="1">
      <alignment horizontal="justify"/>
    </xf>
    <xf numFmtId="0" fontId="7" fillId="2" borderId="3" xfId="0" applyFont="1" applyFill="1" applyBorder="1" applyProtection="1"/>
    <xf numFmtId="0" fontId="12" fillId="7" borderId="5" xfId="0" applyFont="1" applyFill="1" applyBorder="1" applyAlignment="1" applyProtection="1">
      <alignment horizontal="justify" vertical="top" wrapText="1"/>
    </xf>
    <xf numFmtId="0" fontId="8" fillId="2" borderId="0" xfId="0" applyFont="1" applyFill="1" applyProtection="1"/>
    <xf numFmtId="0" fontId="16" fillId="6" borderId="5" xfId="0" applyFont="1" applyFill="1" applyBorder="1" applyAlignment="1" applyProtection="1">
      <alignment vertical="center" wrapText="1"/>
    </xf>
    <xf numFmtId="0" fontId="15" fillId="6" borderId="5" xfId="0" applyFont="1" applyFill="1" applyBorder="1" applyAlignment="1" applyProtection="1">
      <alignment vertical="center" wrapText="1" readingOrder="1"/>
    </xf>
    <xf numFmtId="0" fontId="17" fillId="4" borderId="5" xfId="0" applyFont="1" applyFill="1" applyBorder="1" applyAlignment="1" applyProtection="1">
      <alignment vertical="center" wrapText="1" readingOrder="1"/>
    </xf>
    <xf numFmtId="0" fontId="2" fillId="2" borderId="0" xfId="0" applyFont="1" applyFill="1" applyAlignment="1" applyProtection="1">
      <alignment horizontal="left" vertical="top" wrapText="1"/>
    </xf>
    <xf numFmtId="0" fontId="5" fillId="3" borderId="22" xfId="0" applyFont="1" applyFill="1" applyBorder="1" applyAlignment="1" applyProtection="1">
      <alignment horizontal="center" vertical="center" wrapText="1" readingOrder="1"/>
    </xf>
    <xf numFmtId="0" fontId="5" fillId="3" borderId="25" xfId="0" applyFont="1" applyFill="1" applyBorder="1" applyAlignment="1" applyProtection="1">
      <alignment horizontal="center" vertical="center" wrapText="1" readingOrder="1"/>
    </xf>
    <xf numFmtId="0" fontId="4" fillId="4" borderId="26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2" fillId="7" borderId="5" xfId="0" applyFont="1" applyFill="1" applyBorder="1" applyAlignment="1" applyProtection="1">
      <alignment horizontal="justify" vertical="top" wrapText="1"/>
    </xf>
    <xf numFmtId="0" fontId="4" fillId="4" borderId="12" xfId="0" applyFont="1" applyFill="1" applyBorder="1" applyAlignment="1" applyProtection="1">
      <alignment horizontal="center" vertical="center" wrapText="1"/>
    </xf>
    <xf numFmtId="0" fontId="4" fillId="4" borderId="14" xfId="0" applyFont="1" applyFill="1" applyBorder="1" applyAlignment="1" applyProtection="1">
      <alignment horizontal="center" vertical="center" wrapText="1"/>
    </xf>
    <xf numFmtId="9" fontId="4" fillId="4" borderId="9" xfId="2" applyFont="1" applyFill="1" applyBorder="1" applyAlignment="1" applyProtection="1">
      <alignment horizontal="center" vertical="center" wrapText="1" readingOrder="1"/>
    </xf>
    <xf numFmtId="0" fontId="4" fillId="4" borderId="5" xfId="0" applyFont="1" applyFill="1" applyBorder="1" applyAlignment="1" applyProtection="1">
      <alignment horizontal="center" vertical="center" wrapText="1"/>
    </xf>
    <xf numFmtId="9" fontId="4" fillId="4" borderId="5" xfId="2" applyFont="1" applyFill="1" applyBorder="1" applyAlignment="1" applyProtection="1">
      <alignment horizontal="center" vertical="center" wrapText="1" readingOrder="1"/>
    </xf>
    <xf numFmtId="0" fontId="4" fillId="4" borderId="5" xfId="0" applyFont="1" applyFill="1" applyBorder="1" applyAlignment="1" applyProtection="1">
      <alignment horizontal="center" vertical="center" wrapText="1" readingOrder="1"/>
    </xf>
    <xf numFmtId="0" fontId="6" fillId="4" borderId="5" xfId="0" applyFont="1" applyFill="1" applyBorder="1" applyAlignment="1" applyProtection="1">
      <alignment horizontal="center" vertical="center" wrapText="1" readingOrder="1"/>
    </xf>
    <xf numFmtId="0" fontId="6" fillId="2" borderId="0" xfId="0" applyFont="1" applyFill="1" applyAlignment="1" applyProtection="1">
      <alignment horizontal="center" vertical="center" wrapText="1"/>
    </xf>
    <xf numFmtId="0" fontId="23" fillId="5" borderId="5" xfId="0" applyFont="1" applyFill="1" applyBorder="1" applyAlignment="1" applyProtection="1"/>
    <xf numFmtId="9" fontId="4" fillId="4" borderId="13" xfId="2" applyFont="1" applyFill="1" applyBorder="1" applyAlignment="1" applyProtection="1">
      <alignment horizontal="center" vertical="center" wrapText="1" readingOrder="1"/>
    </xf>
    <xf numFmtId="0" fontId="4" fillId="2" borderId="0" xfId="0" applyFont="1" applyFill="1" applyAlignment="1" applyProtection="1">
      <alignment horizontal="center" vertical="center" wrapText="1"/>
    </xf>
    <xf numFmtId="9" fontId="4" fillId="2" borderId="0" xfId="2" applyFont="1" applyFill="1" applyBorder="1" applyAlignment="1" applyProtection="1">
      <alignment horizontal="center" vertical="center" wrapText="1" readingOrder="1"/>
    </xf>
    <xf numFmtId="0" fontId="6" fillId="2" borderId="0" xfId="0" applyFont="1" applyFill="1" applyAlignment="1" applyProtection="1">
      <alignment horizontal="center" vertical="center" wrapText="1" readingOrder="1"/>
    </xf>
    <xf numFmtId="0" fontId="2" fillId="8" borderId="5" xfId="0" applyFont="1" applyFill="1" applyBorder="1" applyAlignment="1" applyProtection="1">
      <alignment horizontal="justify" vertical="top" wrapText="1"/>
      <protection locked="0"/>
    </xf>
    <xf numFmtId="0" fontId="1" fillId="8" borderId="5" xfId="0" applyFont="1" applyFill="1" applyBorder="1" applyAlignment="1" applyProtection="1">
      <alignment horizontal="justify" vertical="top" wrapText="1"/>
      <protection locked="0"/>
    </xf>
    <xf numFmtId="0" fontId="12" fillId="7" borderId="5" xfId="0" applyFont="1" applyFill="1" applyBorder="1" applyAlignment="1" applyProtection="1">
      <alignment horizontal="justify" vertical="top" wrapText="1"/>
    </xf>
    <xf numFmtId="0" fontId="12" fillId="8" borderId="5" xfId="0" applyFont="1" applyFill="1" applyBorder="1" applyAlignment="1" applyProtection="1">
      <alignment horizontal="justify" vertical="top" wrapText="1"/>
      <protection locked="0"/>
    </xf>
    <xf numFmtId="0" fontId="7" fillId="5" borderId="5" xfId="0" applyFont="1" applyFill="1" applyBorder="1" applyAlignment="1" applyProtection="1"/>
    <xf numFmtId="0" fontId="12" fillId="8" borderId="22" xfId="0" applyFont="1" applyFill="1" applyBorder="1" applyAlignment="1" applyProtection="1">
      <alignment horizontal="justify" vertical="top" wrapText="1"/>
      <protection locked="0"/>
    </xf>
    <xf numFmtId="0" fontId="12" fillId="8" borderId="27" xfId="0" applyFont="1" applyFill="1" applyBorder="1" applyAlignment="1" applyProtection="1">
      <alignment horizontal="justify" vertical="top" wrapText="1"/>
      <protection locked="0"/>
    </xf>
    <xf numFmtId="0" fontId="12" fillId="8" borderId="25" xfId="0" applyFont="1" applyFill="1" applyBorder="1" applyAlignment="1" applyProtection="1">
      <alignment horizontal="justify" vertical="top" wrapText="1"/>
      <protection locked="0"/>
    </xf>
    <xf numFmtId="0" fontId="12" fillId="7" borderId="26" xfId="0" applyFont="1" applyFill="1" applyBorder="1" applyAlignment="1" applyProtection="1">
      <alignment horizontal="justify" vertical="top" wrapText="1"/>
    </xf>
    <xf numFmtId="0" fontId="12" fillId="7" borderId="24" xfId="0" applyFont="1" applyFill="1" applyBorder="1" applyAlignment="1" applyProtection="1">
      <alignment horizontal="justify" vertical="top" wrapText="1"/>
    </xf>
    <xf numFmtId="0" fontId="12" fillId="7" borderId="23" xfId="0" applyFont="1" applyFill="1" applyBorder="1" applyAlignment="1" applyProtection="1">
      <alignment horizontal="justify" vertical="top" wrapText="1"/>
    </xf>
    <xf numFmtId="0" fontId="12" fillId="8" borderId="33" xfId="0" applyFont="1" applyFill="1" applyBorder="1" applyAlignment="1" applyProtection="1">
      <alignment horizontal="justify" vertical="top" wrapText="1"/>
      <protection locked="0"/>
    </xf>
    <xf numFmtId="0" fontId="12" fillId="8" borderId="34" xfId="0" applyFont="1" applyFill="1" applyBorder="1" applyAlignment="1" applyProtection="1">
      <alignment horizontal="justify" vertical="top" wrapText="1"/>
      <protection locked="0"/>
    </xf>
    <xf numFmtId="0" fontId="12" fillId="8" borderId="32" xfId="0" applyFont="1" applyFill="1" applyBorder="1" applyAlignment="1" applyProtection="1">
      <alignment horizontal="justify" vertical="top" wrapText="1"/>
      <protection locked="0"/>
    </xf>
    <xf numFmtId="0" fontId="12" fillId="8" borderId="3" xfId="0" applyFont="1" applyFill="1" applyBorder="1" applyAlignment="1" applyProtection="1">
      <alignment horizontal="justify" vertical="top" wrapText="1"/>
      <protection locked="0"/>
    </xf>
    <xf numFmtId="0" fontId="12" fillId="8" borderId="0" xfId="0" applyFont="1" applyFill="1" applyBorder="1" applyAlignment="1" applyProtection="1">
      <alignment horizontal="justify" vertical="top" wrapText="1"/>
      <protection locked="0"/>
    </xf>
    <xf numFmtId="0" fontId="12" fillId="8" borderId="35" xfId="0" applyFont="1" applyFill="1" applyBorder="1" applyAlignment="1" applyProtection="1">
      <alignment horizontal="justify" vertical="top" wrapText="1"/>
      <protection locked="0"/>
    </xf>
    <xf numFmtId="0" fontId="12" fillId="8" borderId="6" xfId="0" applyFont="1" applyFill="1" applyBorder="1" applyAlignment="1" applyProtection="1">
      <alignment horizontal="justify" vertical="top" wrapText="1"/>
      <protection locked="0"/>
    </xf>
    <xf numFmtId="0" fontId="12" fillId="8" borderId="7" xfId="0" applyFont="1" applyFill="1" applyBorder="1" applyAlignment="1" applyProtection="1">
      <alignment horizontal="justify" vertical="top" wrapText="1"/>
      <protection locked="0"/>
    </xf>
    <xf numFmtId="0" fontId="12" fillId="8" borderId="8" xfId="0" applyFont="1" applyFill="1" applyBorder="1" applyAlignment="1" applyProtection="1">
      <alignment horizontal="justify" vertical="top" wrapText="1"/>
      <protection locked="0"/>
    </xf>
    <xf numFmtId="0" fontId="17" fillId="4" borderId="26" xfId="0" applyFont="1" applyFill="1" applyBorder="1" applyAlignment="1" applyProtection="1">
      <alignment horizontal="center" vertical="center" wrapText="1" readingOrder="1"/>
    </xf>
    <xf numFmtId="0" fontId="17" fillId="4" borderId="23" xfId="0" applyFont="1" applyFill="1" applyBorder="1" applyAlignment="1" applyProtection="1">
      <alignment horizontal="center" vertical="center" wrapText="1" readingOrder="1"/>
    </xf>
    <xf numFmtId="0" fontId="16" fillId="4" borderId="26" xfId="0" applyFont="1" applyFill="1" applyBorder="1" applyAlignment="1" applyProtection="1">
      <alignment horizontal="center" vertical="center" wrapText="1" readingOrder="1"/>
    </xf>
    <xf numFmtId="0" fontId="16" fillId="4" borderId="24" xfId="0" applyFont="1" applyFill="1" applyBorder="1" applyAlignment="1" applyProtection="1">
      <alignment horizontal="center" vertical="center" wrapText="1" readingOrder="1"/>
    </xf>
    <xf numFmtId="0" fontId="16" fillId="4" borderId="23" xfId="0" applyFont="1" applyFill="1" applyBorder="1" applyAlignment="1" applyProtection="1">
      <alignment horizontal="center" vertical="center" wrapText="1" readingOrder="1"/>
    </xf>
    <xf numFmtId="0" fontId="7" fillId="5" borderId="22" xfId="0" applyFont="1" applyFill="1" applyBorder="1" applyAlignment="1" applyProtection="1"/>
    <xf numFmtId="0" fontId="7" fillId="5" borderId="27" xfId="0" applyFont="1" applyFill="1" applyBorder="1" applyAlignment="1" applyProtection="1"/>
    <xf numFmtId="0" fontId="7" fillId="5" borderId="25" xfId="0" applyFont="1" applyFill="1" applyBorder="1" applyAlignment="1" applyProtection="1"/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38"/>
  <sheetViews>
    <sheetView topLeftCell="A19" zoomScaleNormal="100" workbookViewId="0">
      <selection activeCell="B31" sqref="B31:E31"/>
    </sheetView>
  </sheetViews>
  <sheetFormatPr defaultColWidth="9.109375" defaultRowHeight="14.4" x14ac:dyDescent="0.3"/>
  <cols>
    <col min="1" max="1" width="39.33203125" style="19" customWidth="1"/>
    <col min="2" max="2" width="22.33203125" style="19" customWidth="1"/>
    <col min="3" max="3" width="21.44140625" style="19" customWidth="1"/>
    <col min="4" max="4" width="17.5546875" style="19" customWidth="1"/>
    <col min="5" max="5" width="26" style="19" customWidth="1"/>
    <col min="6" max="6" width="26.109375" style="19" customWidth="1"/>
    <col min="7" max="7" width="18.5546875" style="19" customWidth="1"/>
    <col min="8" max="8" width="20.6640625" style="19" customWidth="1"/>
    <col min="9" max="9" width="16" style="19" bestFit="1" customWidth="1"/>
    <col min="10" max="10" width="11.88671875" style="19" bestFit="1" customWidth="1"/>
    <col min="11" max="16384" width="9.109375" style="19"/>
  </cols>
  <sheetData>
    <row r="1" spans="1:12" ht="18" x14ac:dyDescent="0.35">
      <c r="A1" s="18" t="s">
        <v>0</v>
      </c>
    </row>
    <row r="2" spans="1:12" ht="18" x14ac:dyDescent="0.35">
      <c r="A2" s="18" t="s">
        <v>1</v>
      </c>
    </row>
    <row r="3" spans="1:12" ht="18" x14ac:dyDescent="0.35">
      <c r="A3" s="20" t="s">
        <v>2</v>
      </c>
      <c r="B3" s="21"/>
      <c r="C3" s="21"/>
    </row>
    <row r="4" spans="1:12" x14ac:dyDescent="0.3">
      <c r="A4" s="22" t="s">
        <v>3</v>
      </c>
    </row>
    <row r="5" spans="1:12" x14ac:dyDescent="0.3">
      <c r="A5" s="23" t="s">
        <v>4</v>
      </c>
      <c r="B5" s="24"/>
      <c r="C5" s="24"/>
      <c r="D5" s="113"/>
      <c r="E5" s="113"/>
      <c r="F5" s="113"/>
    </row>
    <row r="6" spans="1:12" ht="30" customHeight="1" x14ac:dyDescent="0.3">
      <c r="A6" s="25"/>
      <c r="B6" s="114" t="s">
        <v>5</v>
      </c>
      <c r="C6" s="115"/>
      <c r="D6" s="113"/>
      <c r="E6" s="113"/>
      <c r="F6" s="113"/>
    </row>
    <row r="7" spans="1:12" ht="13.5" customHeight="1" x14ac:dyDescent="0.3">
      <c r="A7" s="26" t="s">
        <v>6</v>
      </c>
      <c r="B7" s="27" t="s">
        <v>67</v>
      </c>
      <c r="C7" s="28" t="s">
        <v>68</v>
      </c>
      <c r="D7" s="113"/>
      <c r="E7" s="113"/>
      <c r="F7" s="113"/>
    </row>
    <row r="8" spans="1:12" ht="16.5" customHeight="1" x14ac:dyDescent="0.3">
      <c r="A8" s="29"/>
      <c r="B8" s="29"/>
      <c r="C8" s="29"/>
      <c r="D8" s="30"/>
      <c r="E8" s="30"/>
      <c r="F8" s="30"/>
    </row>
    <row r="9" spans="1:12" x14ac:dyDescent="0.3">
      <c r="A9" s="31" t="s">
        <v>7</v>
      </c>
      <c r="B9" s="32">
        <f>'Fase A'!D44/100</f>
        <v>1</v>
      </c>
      <c r="C9" s="32">
        <f>'Fase BC'!D44/100</f>
        <v>1</v>
      </c>
    </row>
    <row r="10" spans="1:12" x14ac:dyDescent="0.3">
      <c r="A10" s="33"/>
      <c r="B10" s="34"/>
      <c r="C10" s="34"/>
    </row>
    <row r="11" spans="1:12" x14ac:dyDescent="0.3">
      <c r="A11" s="35" t="s">
        <v>8</v>
      </c>
      <c r="B11" s="36"/>
      <c r="C11" s="37"/>
      <c r="D11" s="38"/>
    </row>
    <row r="12" spans="1:12" ht="12.75" customHeight="1" x14ac:dyDescent="0.3">
      <c r="A12" s="122" t="s">
        <v>9</v>
      </c>
      <c r="B12" s="123">
        <v>1</v>
      </c>
      <c r="C12" s="123"/>
      <c r="D12" s="116" t="s">
        <v>10</v>
      </c>
    </row>
    <row r="13" spans="1:12" ht="15" customHeight="1" x14ac:dyDescent="0.3">
      <c r="A13" s="122"/>
      <c r="B13" s="11">
        <v>0.9</v>
      </c>
      <c r="C13" s="11">
        <v>0.1</v>
      </c>
      <c r="D13" s="117"/>
    </row>
    <row r="14" spans="1:12" ht="18.75" customHeight="1" x14ac:dyDescent="0.3">
      <c r="A14" s="31"/>
      <c r="B14" s="39">
        <f>B9*B$13</f>
        <v>0.9</v>
      </c>
      <c r="C14" s="39">
        <f>C9*C$13</f>
        <v>0.1</v>
      </c>
      <c r="D14" s="40">
        <f>B14+C14</f>
        <v>1</v>
      </c>
    </row>
    <row r="15" spans="1:12" x14ac:dyDescent="0.3">
      <c r="D15" s="41"/>
    </row>
    <row r="16" spans="1:12" ht="13.5" customHeight="1" x14ac:dyDescent="0.3">
      <c r="A16" s="25"/>
      <c r="B16" s="42" t="s">
        <v>11</v>
      </c>
      <c r="C16" s="43"/>
      <c r="D16" s="43"/>
      <c r="E16" s="43"/>
      <c r="F16" s="44"/>
      <c r="G16" s="44"/>
      <c r="H16" s="43"/>
      <c r="I16" s="43"/>
      <c r="J16" s="113"/>
      <c r="K16" s="113"/>
      <c r="L16" s="113"/>
    </row>
    <row r="17" spans="1:12" x14ac:dyDescent="0.3">
      <c r="A17" s="124" t="s">
        <v>6</v>
      </c>
      <c r="B17" s="45"/>
      <c r="C17" s="126"/>
      <c r="D17" s="46"/>
      <c r="E17" s="46"/>
      <c r="F17" s="131"/>
      <c r="G17" s="131"/>
      <c r="H17" s="2"/>
      <c r="I17" s="126"/>
      <c r="J17" s="113"/>
      <c r="K17" s="113"/>
      <c r="L17" s="113"/>
    </row>
    <row r="18" spans="1:12" x14ac:dyDescent="0.3">
      <c r="A18" s="124"/>
      <c r="B18" s="125" t="s">
        <v>69</v>
      </c>
      <c r="C18" s="126"/>
      <c r="D18" s="46"/>
      <c r="E18" s="46"/>
      <c r="F18" s="131"/>
      <c r="G18" s="131"/>
      <c r="H18" s="130"/>
      <c r="I18" s="126"/>
      <c r="J18" s="113"/>
      <c r="K18" s="113"/>
      <c r="L18" s="113"/>
    </row>
    <row r="19" spans="1:12" ht="31.5" customHeight="1" x14ac:dyDescent="0.3">
      <c r="A19" s="124"/>
      <c r="B19" s="125"/>
      <c r="C19" s="126"/>
      <c r="D19" s="46"/>
      <c r="E19" s="46"/>
      <c r="F19" s="131"/>
      <c r="G19" s="131"/>
      <c r="H19" s="130"/>
      <c r="I19" s="126"/>
      <c r="J19" s="113"/>
      <c r="K19" s="113"/>
      <c r="L19" s="113"/>
    </row>
    <row r="20" spans="1:12" ht="17.25" customHeight="1" x14ac:dyDescent="0.3">
      <c r="A20" s="31" t="s">
        <v>7</v>
      </c>
      <c r="B20" s="47">
        <f>Bureaumarge!B9</f>
        <v>0</v>
      </c>
      <c r="C20" s="48"/>
      <c r="D20" s="48"/>
      <c r="E20" s="48"/>
      <c r="F20" s="49"/>
      <c r="G20" s="49"/>
      <c r="H20" s="50"/>
      <c r="I20" s="48"/>
      <c r="J20" s="113"/>
      <c r="K20" s="113"/>
      <c r="L20" s="113"/>
    </row>
    <row r="21" spans="1:12" ht="15" customHeight="1" thickBot="1" x14ac:dyDescent="0.35">
      <c r="F21" s="44"/>
      <c r="G21" s="44"/>
    </row>
    <row r="22" spans="1:12" ht="33" customHeight="1" thickBot="1" x14ac:dyDescent="0.35">
      <c r="A22" s="51"/>
      <c r="B22" s="52" t="s">
        <v>12</v>
      </c>
      <c r="C22" s="53"/>
      <c r="D22" s="53"/>
      <c r="E22" s="54"/>
      <c r="F22" s="44"/>
      <c r="G22" s="44"/>
      <c r="H22" s="43"/>
      <c r="I22" s="43"/>
    </row>
    <row r="23" spans="1:12" x14ac:dyDescent="0.3">
      <c r="A23" s="119" t="s">
        <v>9</v>
      </c>
      <c r="B23" s="121"/>
      <c r="C23" s="121"/>
      <c r="D23" s="121"/>
      <c r="E23" s="128"/>
      <c r="F23" s="2"/>
      <c r="G23" s="129"/>
    </row>
    <row r="24" spans="1:12" ht="32.25" customHeight="1" x14ac:dyDescent="0.3">
      <c r="A24" s="120"/>
      <c r="B24" s="3" t="s">
        <v>13</v>
      </c>
      <c r="C24" s="3" t="s">
        <v>14</v>
      </c>
      <c r="D24" s="3" t="s">
        <v>15</v>
      </c>
      <c r="E24" s="4"/>
      <c r="F24" s="2"/>
      <c r="G24" s="129"/>
    </row>
    <row r="25" spans="1:12" x14ac:dyDescent="0.3">
      <c r="A25" s="55" t="s">
        <v>10</v>
      </c>
      <c r="B25" s="39">
        <f>D14</f>
        <v>1</v>
      </c>
      <c r="C25" s="14">
        <v>25.32</v>
      </c>
      <c r="D25" s="12">
        <v>1250</v>
      </c>
      <c r="E25" s="5">
        <f>(B25*C25)*D25</f>
        <v>31650</v>
      </c>
      <c r="F25" s="6"/>
      <c r="G25" s="7"/>
    </row>
    <row r="26" spans="1:12" ht="15" thickBot="1" x14ac:dyDescent="0.35">
      <c r="A26" s="56" t="s">
        <v>16</v>
      </c>
      <c r="B26" s="57">
        <f>B20</f>
        <v>0</v>
      </c>
      <c r="C26" s="58"/>
      <c r="D26" s="13">
        <v>1250</v>
      </c>
      <c r="E26" s="59">
        <f>B26*D26</f>
        <v>0</v>
      </c>
      <c r="F26" s="8"/>
      <c r="G26" s="9"/>
    </row>
    <row r="27" spans="1:12" s="60" customFormat="1" ht="18.600000000000001" thickBot="1" x14ac:dyDescent="0.4">
      <c r="E27" s="61">
        <f>SUM(E25:E26)</f>
        <v>31650</v>
      </c>
      <c r="F27" s="62" t="s">
        <v>17</v>
      </c>
      <c r="G27" s="10"/>
      <c r="H27" s="18"/>
    </row>
    <row r="28" spans="1:12" s="60" customFormat="1" ht="18" x14ac:dyDescent="0.35">
      <c r="A28" s="63" t="s">
        <v>18</v>
      </c>
      <c r="E28" s="10"/>
      <c r="F28" s="10"/>
      <c r="G28" s="10"/>
      <c r="H28" s="18"/>
    </row>
    <row r="30" spans="1:12" x14ac:dyDescent="0.3">
      <c r="A30" s="64" t="s">
        <v>19</v>
      </c>
      <c r="B30" s="127"/>
      <c r="C30" s="127"/>
      <c r="D30" s="127"/>
      <c r="E30" s="127"/>
    </row>
    <row r="31" spans="1:12" x14ac:dyDescent="0.3">
      <c r="A31" s="65" t="s">
        <v>20</v>
      </c>
      <c r="B31" s="133"/>
      <c r="C31" s="132"/>
      <c r="D31" s="132"/>
      <c r="E31" s="132"/>
    </row>
    <row r="32" spans="1:12" x14ac:dyDescent="0.3">
      <c r="A32" s="65" t="s">
        <v>21</v>
      </c>
      <c r="B32" s="132"/>
      <c r="C32" s="132"/>
      <c r="D32" s="132"/>
      <c r="E32" s="132"/>
    </row>
    <row r="33" spans="1:11" x14ac:dyDescent="0.3">
      <c r="A33" s="65" t="s">
        <v>22</v>
      </c>
      <c r="B33" s="132"/>
      <c r="C33" s="132"/>
      <c r="D33" s="132"/>
      <c r="E33" s="132"/>
      <c r="H33" s="66"/>
      <c r="I33" s="66"/>
      <c r="J33" s="66"/>
    </row>
    <row r="34" spans="1:11" x14ac:dyDescent="0.3">
      <c r="A34" s="118" t="s">
        <v>23</v>
      </c>
      <c r="B34" s="132"/>
      <c r="C34" s="132"/>
      <c r="D34" s="132"/>
      <c r="E34" s="132"/>
      <c r="I34" s="67"/>
      <c r="K34" s="66"/>
    </row>
    <row r="35" spans="1:11" x14ac:dyDescent="0.3">
      <c r="A35" s="118"/>
      <c r="B35" s="132"/>
      <c r="C35" s="132"/>
      <c r="D35" s="132"/>
      <c r="E35" s="132"/>
    </row>
    <row r="36" spans="1:11" ht="67.8" customHeight="1" x14ac:dyDescent="0.3">
      <c r="A36" s="118"/>
      <c r="B36" s="132"/>
      <c r="C36" s="132"/>
      <c r="D36" s="132"/>
      <c r="E36" s="132"/>
    </row>
    <row r="37" spans="1:11" x14ac:dyDescent="0.3">
      <c r="A37" s="65" t="s">
        <v>24</v>
      </c>
      <c r="B37" s="132"/>
      <c r="C37" s="132"/>
      <c r="D37" s="132"/>
      <c r="E37" s="132"/>
    </row>
    <row r="38" spans="1:11" x14ac:dyDescent="0.3">
      <c r="A38" s="68"/>
      <c r="B38" s="69"/>
    </row>
  </sheetData>
  <sheetProtection algorithmName="SHA-512" hashValue="z0w0d6GzmPcHpye6Qj7jC+s4cArdQOtwWJdAU9zCtWtjApvon7LtylgRB4E0/Laieh0icLO+oB8WYsxMYO5EQQ==" saltValue="BPdt8KCf6xngSg5X4adx2A==" spinCount="100000" sheet="1" objects="1" scenarios="1" formatRows="0" selectLockedCells="1"/>
  <mergeCells count="25">
    <mergeCell ref="B37:E37"/>
    <mergeCell ref="B34:E36"/>
    <mergeCell ref="B33:E33"/>
    <mergeCell ref="B32:E32"/>
    <mergeCell ref="B31:E31"/>
    <mergeCell ref="J16:L20"/>
    <mergeCell ref="I17:I19"/>
    <mergeCell ref="D23:E23"/>
    <mergeCell ref="G23:G24"/>
    <mergeCell ref="H18:H19"/>
    <mergeCell ref="F17:G17"/>
    <mergeCell ref="F18:F19"/>
    <mergeCell ref="G18:G19"/>
    <mergeCell ref="D5:F7"/>
    <mergeCell ref="B6:C6"/>
    <mergeCell ref="D12:D13"/>
    <mergeCell ref="A34:A36"/>
    <mergeCell ref="A23:A24"/>
    <mergeCell ref="B23:C23"/>
    <mergeCell ref="A12:A13"/>
    <mergeCell ref="B12:C12"/>
    <mergeCell ref="A17:A19"/>
    <mergeCell ref="B18:B19"/>
    <mergeCell ref="C17:C19"/>
    <mergeCell ref="B30:E30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58"/>
  <sheetViews>
    <sheetView tabSelected="1" topLeftCell="A27" zoomScaleNormal="100" workbookViewId="0">
      <selection activeCell="B53" sqref="B53:E53"/>
    </sheetView>
  </sheetViews>
  <sheetFormatPr defaultColWidth="9.109375" defaultRowHeight="13.8" x14ac:dyDescent="0.3"/>
  <cols>
    <col min="1" max="1" width="29" style="70" customWidth="1"/>
    <col min="2" max="2" width="12.33203125" style="70" customWidth="1"/>
    <col min="3" max="3" width="40" style="70" bestFit="1" customWidth="1"/>
    <col min="4" max="4" width="30.44140625" style="70" customWidth="1"/>
    <col min="5" max="5" width="65.33203125" style="70" hidden="1" customWidth="1"/>
    <col min="6" max="7" width="9.109375" style="70"/>
    <col min="8" max="8" width="37.88671875" style="70" customWidth="1"/>
    <col min="9" max="16384" width="9.109375" style="70"/>
  </cols>
  <sheetData>
    <row r="1" spans="1:5" ht="18" x14ac:dyDescent="0.35">
      <c r="A1" s="18" t="s">
        <v>0</v>
      </c>
    </row>
    <row r="2" spans="1:5" ht="18" x14ac:dyDescent="0.35">
      <c r="A2" s="18" t="s">
        <v>1</v>
      </c>
    </row>
    <row r="3" spans="1:5" ht="18" x14ac:dyDescent="0.35">
      <c r="A3" s="20" t="s">
        <v>2</v>
      </c>
      <c r="B3" s="71"/>
      <c r="C3" s="71"/>
      <c r="D3" s="71"/>
    </row>
    <row r="4" spans="1:5" ht="15" thickBot="1" x14ac:dyDescent="0.35">
      <c r="A4" s="72" t="s">
        <v>3</v>
      </c>
    </row>
    <row r="5" spans="1:5" ht="16.2" thickBot="1" x14ac:dyDescent="0.35">
      <c r="A5" s="73" t="s">
        <v>70</v>
      </c>
      <c r="B5" s="74"/>
      <c r="C5" s="75"/>
      <c r="D5" s="76"/>
      <c r="E5" s="76"/>
    </row>
    <row r="6" spans="1:5" ht="15.6" x14ac:dyDescent="0.3">
      <c r="A6" s="77"/>
      <c r="B6" s="78"/>
      <c r="C6" s="79" t="s">
        <v>25</v>
      </c>
      <c r="D6" s="80" t="s">
        <v>26</v>
      </c>
      <c r="E6" s="78"/>
    </row>
    <row r="7" spans="1:5" ht="15.6" x14ac:dyDescent="0.3">
      <c r="A7" s="81" t="s">
        <v>27</v>
      </c>
      <c r="B7" s="82"/>
      <c r="C7" s="83"/>
      <c r="D7" s="84"/>
      <c r="E7" s="78"/>
    </row>
    <row r="8" spans="1:5" x14ac:dyDescent="0.3">
      <c r="A8" s="85" t="s">
        <v>28</v>
      </c>
      <c r="B8" s="82"/>
      <c r="C8" s="86"/>
      <c r="D8" s="87">
        <v>100</v>
      </c>
      <c r="E8" s="88"/>
    </row>
    <row r="9" spans="1:5" ht="14.4" thickBot="1" x14ac:dyDescent="0.35">
      <c r="A9" s="85" t="s">
        <v>29</v>
      </c>
      <c r="B9" s="82"/>
      <c r="C9" s="16">
        <v>0</v>
      </c>
      <c r="D9" s="84"/>
      <c r="E9" s="83" t="s">
        <v>30</v>
      </c>
    </row>
    <row r="10" spans="1:5" ht="14.4" thickBot="1" x14ac:dyDescent="0.35">
      <c r="A10" s="85" t="s">
        <v>31</v>
      </c>
      <c r="B10" s="89"/>
      <c r="C10" s="90">
        <f>SUM(C9)</f>
        <v>0</v>
      </c>
      <c r="D10" s="91">
        <f>SUM(C10+D8)</f>
        <v>100</v>
      </c>
      <c r="E10" s="83"/>
    </row>
    <row r="11" spans="1:5" x14ac:dyDescent="0.3">
      <c r="A11" s="85"/>
      <c r="B11" s="82"/>
      <c r="C11" s="86"/>
      <c r="D11" s="84"/>
      <c r="E11" s="83"/>
    </row>
    <row r="12" spans="1:5" x14ac:dyDescent="0.3">
      <c r="A12" s="81" t="s">
        <v>32</v>
      </c>
      <c r="B12" s="82"/>
      <c r="C12" s="92"/>
      <c r="D12" s="84"/>
      <c r="E12" s="83"/>
    </row>
    <row r="13" spans="1:5" x14ac:dyDescent="0.3">
      <c r="A13" s="85" t="s">
        <v>33</v>
      </c>
      <c r="B13" s="82"/>
      <c r="C13" s="1">
        <v>0</v>
      </c>
      <c r="D13" s="84"/>
      <c r="E13" s="83" t="s">
        <v>34</v>
      </c>
    </row>
    <row r="14" spans="1:5" x14ac:dyDescent="0.3">
      <c r="A14" s="85" t="s">
        <v>35</v>
      </c>
      <c r="B14" s="82"/>
      <c r="C14" s="1">
        <v>0</v>
      </c>
      <c r="D14" s="84"/>
      <c r="E14" s="83" t="s">
        <v>34</v>
      </c>
    </row>
    <row r="15" spans="1:5" x14ac:dyDescent="0.3">
      <c r="A15" s="85" t="s">
        <v>36</v>
      </c>
      <c r="B15" s="82"/>
      <c r="C15" s="1">
        <v>0</v>
      </c>
      <c r="D15" s="84"/>
      <c r="E15" s="83" t="s">
        <v>34</v>
      </c>
    </row>
    <row r="16" spans="1:5" x14ac:dyDescent="0.3">
      <c r="A16" s="85" t="s">
        <v>65</v>
      </c>
      <c r="B16" s="82"/>
      <c r="C16" s="1">
        <v>0</v>
      </c>
      <c r="D16" s="84"/>
      <c r="E16" s="83"/>
    </row>
    <row r="17" spans="1:10" x14ac:dyDescent="0.3">
      <c r="A17" s="93" t="s">
        <v>37</v>
      </c>
      <c r="B17" s="82"/>
      <c r="C17" s="1">
        <v>0</v>
      </c>
      <c r="D17" s="84"/>
      <c r="E17" s="83" t="s">
        <v>34</v>
      </c>
    </row>
    <row r="18" spans="1:10" x14ac:dyDescent="0.3">
      <c r="A18" s="93" t="s">
        <v>38</v>
      </c>
      <c r="B18" s="82"/>
      <c r="C18" s="1">
        <v>0</v>
      </c>
      <c r="D18" s="84"/>
      <c r="E18" s="83" t="s">
        <v>34</v>
      </c>
    </row>
    <row r="19" spans="1:10" ht="14.4" thickBot="1" x14ac:dyDescent="0.35">
      <c r="A19" s="93" t="s">
        <v>39</v>
      </c>
      <c r="B19" s="82"/>
      <c r="C19" s="15">
        <v>0</v>
      </c>
      <c r="D19" s="84"/>
      <c r="E19" s="83"/>
    </row>
    <row r="20" spans="1:10" ht="14.4" thickBot="1" x14ac:dyDescent="0.35">
      <c r="A20" s="85" t="s">
        <v>31</v>
      </c>
      <c r="B20" s="89"/>
      <c r="C20" s="90">
        <f>SUM(C13:C19)</f>
        <v>0</v>
      </c>
      <c r="D20" s="91">
        <f>SUM(C20+D10)</f>
        <v>100</v>
      </c>
      <c r="E20" s="83"/>
    </row>
    <row r="21" spans="1:10" x14ac:dyDescent="0.3">
      <c r="A21" s="85"/>
      <c r="B21" s="82"/>
      <c r="C21" s="87"/>
      <c r="D21" s="84"/>
      <c r="E21" s="83"/>
    </row>
    <row r="22" spans="1:10" ht="12.75" customHeight="1" thickBot="1" x14ac:dyDescent="0.35">
      <c r="A22" s="85" t="s">
        <v>40</v>
      </c>
      <c r="B22" s="82"/>
      <c r="C22" s="15"/>
      <c r="D22" s="84"/>
      <c r="E22" s="94" t="s">
        <v>41</v>
      </c>
    </row>
    <row r="23" spans="1:10" ht="14.4" thickBot="1" x14ac:dyDescent="0.35">
      <c r="A23" s="85" t="s">
        <v>31</v>
      </c>
      <c r="B23" s="89"/>
      <c r="C23" s="90">
        <f>SUM(C22)</f>
        <v>0</v>
      </c>
      <c r="D23" s="91">
        <f>SUM(C23+D20)</f>
        <v>100</v>
      </c>
      <c r="E23" s="83"/>
    </row>
    <row r="24" spans="1:10" ht="12.75" customHeight="1" x14ac:dyDescent="0.3">
      <c r="A24" s="85"/>
      <c r="B24" s="82"/>
      <c r="C24" s="88"/>
      <c r="D24" s="84"/>
      <c r="E24" s="83"/>
      <c r="H24" s="95"/>
      <c r="J24" s="96"/>
    </row>
    <row r="25" spans="1:10" ht="12.75" customHeight="1" x14ac:dyDescent="0.3">
      <c r="A25" s="81" t="s">
        <v>42</v>
      </c>
      <c r="B25" s="82"/>
      <c r="C25" s="83"/>
      <c r="D25" s="84"/>
      <c r="E25" s="83"/>
      <c r="H25" s="95"/>
      <c r="J25" s="96"/>
    </row>
    <row r="26" spans="1:10" x14ac:dyDescent="0.3">
      <c r="A26" s="85" t="s">
        <v>43</v>
      </c>
      <c r="B26" s="82"/>
      <c r="C26" s="1">
        <v>0</v>
      </c>
      <c r="D26" s="84"/>
      <c r="E26" s="83" t="s">
        <v>44</v>
      </c>
    </row>
    <row r="27" spans="1:10" x14ac:dyDescent="0.3">
      <c r="A27" s="85" t="s">
        <v>45</v>
      </c>
      <c r="B27" s="82"/>
      <c r="C27" s="1">
        <v>0</v>
      </c>
      <c r="D27" s="84"/>
      <c r="E27" s="83" t="s">
        <v>44</v>
      </c>
    </row>
    <row r="28" spans="1:10" x14ac:dyDescent="0.3">
      <c r="A28" s="85" t="s">
        <v>66</v>
      </c>
      <c r="B28" s="82"/>
      <c r="C28" s="1">
        <v>0</v>
      </c>
      <c r="D28" s="84"/>
      <c r="E28" s="83"/>
    </row>
    <row r="29" spans="1:10" x14ac:dyDescent="0.3">
      <c r="A29" s="85" t="s">
        <v>46</v>
      </c>
      <c r="B29" s="82"/>
      <c r="C29" s="1">
        <v>0</v>
      </c>
      <c r="D29" s="84"/>
      <c r="E29" s="83" t="s">
        <v>44</v>
      </c>
    </row>
    <row r="30" spans="1:10" x14ac:dyDescent="0.3">
      <c r="A30" s="85" t="s">
        <v>47</v>
      </c>
      <c r="B30" s="82"/>
      <c r="C30" s="1">
        <v>0</v>
      </c>
      <c r="D30" s="84"/>
      <c r="E30" s="83" t="s">
        <v>44</v>
      </c>
    </row>
    <row r="31" spans="1:10" x14ac:dyDescent="0.3">
      <c r="A31" s="85" t="s">
        <v>48</v>
      </c>
      <c r="B31" s="82"/>
      <c r="C31" s="1">
        <v>0</v>
      </c>
      <c r="D31" s="84"/>
      <c r="E31" s="83" t="s">
        <v>44</v>
      </c>
    </row>
    <row r="32" spans="1:10" x14ac:dyDescent="0.3">
      <c r="A32" s="85" t="s">
        <v>49</v>
      </c>
      <c r="B32" s="82"/>
      <c r="C32" s="1">
        <v>0</v>
      </c>
      <c r="D32" s="84"/>
      <c r="E32" s="83" t="s">
        <v>44</v>
      </c>
    </row>
    <row r="33" spans="1:5" x14ac:dyDescent="0.3">
      <c r="A33" s="85" t="s">
        <v>50</v>
      </c>
      <c r="B33" s="82"/>
      <c r="C33" s="1">
        <v>0</v>
      </c>
      <c r="D33" s="84"/>
      <c r="E33" s="83" t="s">
        <v>44</v>
      </c>
    </row>
    <row r="34" spans="1:5" x14ac:dyDescent="0.3">
      <c r="A34" s="85" t="s">
        <v>51</v>
      </c>
      <c r="B34" s="82"/>
      <c r="C34" s="1">
        <v>0</v>
      </c>
      <c r="D34" s="84"/>
      <c r="E34" s="83" t="s">
        <v>44</v>
      </c>
    </row>
    <row r="35" spans="1:5" x14ac:dyDescent="0.3">
      <c r="A35" s="85" t="s">
        <v>52</v>
      </c>
      <c r="B35" s="82"/>
      <c r="C35" s="1">
        <v>0</v>
      </c>
      <c r="D35" s="84"/>
      <c r="E35" s="83" t="s">
        <v>44</v>
      </c>
    </row>
    <row r="36" spans="1:5" x14ac:dyDescent="0.3">
      <c r="A36" s="85" t="s">
        <v>53</v>
      </c>
      <c r="B36" s="82"/>
      <c r="C36" s="1">
        <v>0</v>
      </c>
      <c r="D36" s="84"/>
      <c r="E36" s="83" t="s">
        <v>44</v>
      </c>
    </row>
    <row r="37" spans="1:5" ht="14.4" thickBot="1" x14ac:dyDescent="0.35">
      <c r="A37" s="85" t="s">
        <v>54</v>
      </c>
      <c r="B37" s="82"/>
      <c r="C37" s="15">
        <v>0</v>
      </c>
      <c r="D37" s="84"/>
      <c r="E37" s="83" t="s">
        <v>44</v>
      </c>
    </row>
    <row r="38" spans="1:5" ht="14.4" thickBot="1" x14ac:dyDescent="0.35">
      <c r="A38" s="85" t="s">
        <v>31</v>
      </c>
      <c r="B38" s="89"/>
      <c r="C38" s="90">
        <f>SUM(C26:C37)</f>
        <v>0</v>
      </c>
      <c r="D38" s="91">
        <f>SUM(C38+D23)</f>
        <v>100</v>
      </c>
      <c r="E38" s="83"/>
    </row>
    <row r="39" spans="1:5" x14ac:dyDescent="0.3">
      <c r="A39" s="97"/>
      <c r="B39" s="98"/>
      <c r="C39" s="88"/>
      <c r="D39" s="99"/>
      <c r="E39" s="100"/>
    </row>
    <row r="40" spans="1:5" x14ac:dyDescent="0.3">
      <c r="A40" s="81" t="s">
        <v>55</v>
      </c>
      <c r="B40" s="82"/>
      <c r="C40" s="83"/>
      <c r="D40" s="99"/>
      <c r="E40" s="100"/>
    </row>
    <row r="41" spans="1:5" ht="14.4" thickBot="1" x14ac:dyDescent="0.35">
      <c r="A41" s="97" t="s">
        <v>56</v>
      </c>
      <c r="B41" s="101"/>
      <c r="C41" s="15">
        <v>0</v>
      </c>
      <c r="D41" s="84"/>
      <c r="E41" s="83" t="s">
        <v>57</v>
      </c>
    </row>
    <row r="42" spans="1:5" ht="14.4" thickBot="1" x14ac:dyDescent="0.35">
      <c r="A42" s="97" t="s">
        <v>31</v>
      </c>
      <c r="B42" s="98"/>
      <c r="C42" s="90">
        <f>SUM(C41)</f>
        <v>0</v>
      </c>
      <c r="D42" s="91">
        <f>SUM(C42+D38)</f>
        <v>100</v>
      </c>
      <c r="E42" s="83"/>
    </row>
    <row r="43" spans="1:5" x14ac:dyDescent="0.3">
      <c r="A43" s="97"/>
      <c r="B43" s="98"/>
      <c r="C43" s="88"/>
      <c r="D43" s="102"/>
      <c r="E43" s="100"/>
    </row>
    <row r="44" spans="1:5" x14ac:dyDescent="0.3">
      <c r="A44" s="81" t="s">
        <v>58</v>
      </c>
      <c r="B44" s="103"/>
      <c r="C44" s="104"/>
      <c r="D44" s="105">
        <f>SUM(D42)</f>
        <v>100</v>
      </c>
      <c r="E44" s="91"/>
    </row>
    <row r="46" spans="1:5" x14ac:dyDescent="0.3">
      <c r="A46" s="70" t="s">
        <v>59</v>
      </c>
      <c r="B46" s="70" t="s">
        <v>60</v>
      </c>
    </row>
    <row r="47" spans="1:5" x14ac:dyDescent="0.3">
      <c r="B47" s="70" t="s">
        <v>61</v>
      </c>
    </row>
    <row r="48" spans="1:5" x14ac:dyDescent="0.3">
      <c r="B48" s="70" t="s">
        <v>62</v>
      </c>
    </row>
    <row r="49" spans="1:6" x14ac:dyDescent="0.3">
      <c r="B49" s="70" t="s">
        <v>63</v>
      </c>
    </row>
    <row r="51" spans="1:6" ht="14.4" x14ac:dyDescent="0.3">
      <c r="A51" s="106" t="s">
        <v>19</v>
      </c>
      <c r="B51" s="136"/>
      <c r="C51" s="136"/>
      <c r="D51" s="136"/>
      <c r="E51" s="136"/>
      <c r="F51" s="107"/>
    </row>
    <row r="52" spans="1:6" ht="14.4" x14ac:dyDescent="0.3">
      <c r="A52" s="108" t="s">
        <v>20</v>
      </c>
      <c r="B52" s="135"/>
      <c r="C52" s="135"/>
      <c r="D52" s="135"/>
      <c r="E52" s="135"/>
      <c r="F52" s="107"/>
    </row>
    <row r="53" spans="1:6" ht="14.4" x14ac:dyDescent="0.3">
      <c r="A53" s="108" t="s">
        <v>21</v>
      </c>
      <c r="B53" s="135"/>
      <c r="C53" s="135"/>
      <c r="D53" s="135"/>
      <c r="E53" s="135"/>
      <c r="F53" s="107"/>
    </row>
    <row r="54" spans="1:6" ht="14.4" x14ac:dyDescent="0.3">
      <c r="A54" s="108" t="s">
        <v>22</v>
      </c>
      <c r="B54" s="135"/>
      <c r="C54" s="135"/>
      <c r="D54" s="135"/>
      <c r="E54" s="135"/>
      <c r="F54" s="107"/>
    </row>
    <row r="55" spans="1:6" x14ac:dyDescent="0.3">
      <c r="A55" s="134" t="s">
        <v>23</v>
      </c>
      <c r="B55" s="135"/>
      <c r="C55" s="135"/>
      <c r="D55" s="135"/>
      <c r="E55" s="135"/>
      <c r="F55" s="107"/>
    </row>
    <row r="56" spans="1:6" x14ac:dyDescent="0.3">
      <c r="A56" s="134"/>
      <c r="B56" s="135"/>
      <c r="C56" s="135"/>
      <c r="D56" s="135"/>
      <c r="E56" s="135"/>
      <c r="F56" s="107"/>
    </row>
    <row r="57" spans="1:6" ht="64.2" customHeight="1" x14ac:dyDescent="0.3">
      <c r="A57" s="134"/>
      <c r="B57" s="135"/>
      <c r="C57" s="135"/>
      <c r="D57" s="135"/>
      <c r="E57" s="135"/>
      <c r="F57" s="107"/>
    </row>
    <row r="58" spans="1:6" ht="14.4" x14ac:dyDescent="0.3">
      <c r="A58" s="108" t="s">
        <v>24</v>
      </c>
      <c r="B58" s="135"/>
      <c r="C58" s="135"/>
      <c r="D58" s="135"/>
      <c r="E58" s="135"/>
      <c r="F58" s="107"/>
    </row>
  </sheetData>
  <sheetProtection algorithmName="SHA-512" hashValue="rj5/lmk02gDH97nfZZadsniBNubCrEbNLNK0IO1n801S2aRXiI5xiL0w50ImRHDMqwkUozbjjd4iNCsKAYpErg==" saltValue="bOPbV+JfyT9+G7QKPfkQAg==" spinCount="100000" sheet="1" objects="1" scenarios="1" formatRows="0" selectLockedCells="1"/>
  <protectedRanges>
    <protectedRange password="FB90" sqref="C8:C43" name="Bereik1"/>
  </protectedRanges>
  <mergeCells count="7">
    <mergeCell ref="A55:A57"/>
    <mergeCell ref="B55:E57"/>
    <mergeCell ref="B58:E58"/>
    <mergeCell ref="B51:E51"/>
    <mergeCell ref="B52:E52"/>
    <mergeCell ref="B53:E53"/>
    <mergeCell ref="B54:E54"/>
  </mergeCells>
  <pageMargins left="0.7" right="0.7" top="0.75" bottom="0.75" header="0.3" footer="0.3"/>
  <pageSetup paperSize="9" scale="4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8"/>
  <sheetViews>
    <sheetView topLeftCell="A40" zoomScaleNormal="100" workbookViewId="0">
      <selection activeCell="C34" sqref="C34"/>
    </sheetView>
  </sheetViews>
  <sheetFormatPr defaultColWidth="9.109375" defaultRowHeight="13.8" x14ac:dyDescent="0.3"/>
  <cols>
    <col min="1" max="1" width="22" style="70" customWidth="1"/>
    <col min="2" max="2" width="12.33203125" style="70" customWidth="1"/>
    <col min="3" max="3" width="40" style="70" bestFit="1" customWidth="1"/>
    <col min="4" max="4" width="31.6640625" style="70" bestFit="1" customWidth="1"/>
    <col min="5" max="5" width="63.88671875" style="70" hidden="1" customWidth="1"/>
    <col min="6" max="7" width="9.109375" style="70"/>
    <col min="8" max="8" width="37.88671875" style="70" customWidth="1"/>
    <col min="9" max="16384" width="9.109375" style="70"/>
  </cols>
  <sheetData>
    <row r="1" spans="1:5" ht="18" x14ac:dyDescent="0.35">
      <c r="A1" s="18" t="s">
        <v>0</v>
      </c>
    </row>
    <row r="2" spans="1:5" ht="18" x14ac:dyDescent="0.35">
      <c r="A2" s="18" t="s">
        <v>1</v>
      </c>
      <c r="B2" s="109"/>
    </row>
    <row r="3" spans="1:5" ht="18" x14ac:dyDescent="0.35">
      <c r="A3" s="20" t="s">
        <v>2</v>
      </c>
      <c r="B3" s="71"/>
      <c r="C3" s="71"/>
      <c r="D3" s="71"/>
    </row>
    <row r="4" spans="1:5" ht="15" thickBot="1" x14ac:dyDescent="0.35">
      <c r="A4" s="22" t="s">
        <v>3</v>
      </c>
    </row>
    <row r="5" spans="1:5" ht="16.2" thickBot="1" x14ac:dyDescent="0.35">
      <c r="A5" s="73" t="s">
        <v>71</v>
      </c>
      <c r="B5" s="74"/>
      <c r="C5" s="75"/>
      <c r="D5" s="76"/>
      <c r="E5" s="76"/>
    </row>
    <row r="6" spans="1:5" ht="15.6" x14ac:dyDescent="0.3">
      <c r="A6" s="77"/>
      <c r="B6" s="78"/>
      <c r="C6" s="79" t="s">
        <v>25</v>
      </c>
      <c r="D6" s="80" t="s">
        <v>26</v>
      </c>
      <c r="E6" s="78"/>
    </row>
    <row r="7" spans="1:5" ht="15.6" x14ac:dyDescent="0.3">
      <c r="A7" s="81" t="s">
        <v>27</v>
      </c>
      <c r="B7" s="82"/>
      <c r="C7" s="83"/>
      <c r="D7" s="84"/>
      <c r="E7" s="78"/>
    </row>
    <row r="8" spans="1:5" x14ac:dyDescent="0.3">
      <c r="A8" s="85" t="s">
        <v>28</v>
      </c>
      <c r="B8" s="82"/>
      <c r="C8" s="86"/>
      <c r="D8" s="87">
        <v>100</v>
      </c>
      <c r="E8" s="88"/>
    </row>
    <row r="9" spans="1:5" ht="14.4" thickBot="1" x14ac:dyDescent="0.35">
      <c r="A9" s="85" t="s">
        <v>29</v>
      </c>
      <c r="B9" s="82"/>
      <c r="C9" s="16">
        <v>0</v>
      </c>
      <c r="D9" s="84"/>
      <c r="E9" s="83" t="s">
        <v>30</v>
      </c>
    </row>
    <row r="10" spans="1:5" ht="14.4" thickBot="1" x14ac:dyDescent="0.35">
      <c r="A10" s="85" t="s">
        <v>31</v>
      </c>
      <c r="B10" s="89"/>
      <c r="C10" s="90">
        <f>SUM(C9)</f>
        <v>0</v>
      </c>
      <c r="D10" s="91">
        <f>SUM(C10+D8)</f>
        <v>100</v>
      </c>
      <c r="E10" s="83"/>
    </row>
    <row r="11" spans="1:5" x14ac:dyDescent="0.3">
      <c r="A11" s="85"/>
      <c r="B11" s="82"/>
      <c r="C11" s="86"/>
      <c r="D11" s="84"/>
      <c r="E11" s="83"/>
    </row>
    <row r="12" spans="1:5" x14ac:dyDescent="0.3">
      <c r="A12" s="81" t="s">
        <v>32</v>
      </c>
      <c r="B12" s="82"/>
      <c r="C12" s="92"/>
      <c r="D12" s="84"/>
      <c r="E12" s="83"/>
    </row>
    <row r="13" spans="1:5" x14ac:dyDescent="0.3">
      <c r="A13" s="85" t="s">
        <v>33</v>
      </c>
      <c r="B13" s="82"/>
      <c r="C13" s="1">
        <v>0</v>
      </c>
      <c r="D13" s="84"/>
      <c r="E13" s="83" t="s">
        <v>34</v>
      </c>
    </row>
    <row r="14" spans="1:5" x14ac:dyDescent="0.3">
      <c r="A14" s="85" t="s">
        <v>35</v>
      </c>
      <c r="B14" s="82"/>
      <c r="C14" s="1">
        <v>0</v>
      </c>
      <c r="D14" s="84"/>
      <c r="E14" s="83" t="s">
        <v>34</v>
      </c>
    </row>
    <row r="15" spans="1:5" x14ac:dyDescent="0.3">
      <c r="A15" s="85" t="s">
        <v>36</v>
      </c>
      <c r="B15" s="82"/>
      <c r="C15" s="1">
        <v>0</v>
      </c>
      <c r="D15" s="84"/>
      <c r="E15" s="83" t="s">
        <v>34</v>
      </c>
    </row>
    <row r="16" spans="1:5" x14ac:dyDescent="0.3">
      <c r="A16" s="85" t="s">
        <v>65</v>
      </c>
      <c r="B16" s="82"/>
      <c r="C16" s="1">
        <v>0</v>
      </c>
      <c r="D16" s="84"/>
      <c r="E16" s="83"/>
    </row>
    <row r="17" spans="1:10" x14ac:dyDescent="0.3">
      <c r="A17" s="93" t="s">
        <v>37</v>
      </c>
      <c r="B17" s="82"/>
      <c r="C17" s="1">
        <v>0</v>
      </c>
      <c r="D17" s="84"/>
      <c r="E17" s="83" t="s">
        <v>34</v>
      </c>
    </row>
    <row r="18" spans="1:10" x14ac:dyDescent="0.3">
      <c r="A18" s="93" t="s">
        <v>38</v>
      </c>
      <c r="B18" s="82"/>
      <c r="C18" s="1">
        <v>0</v>
      </c>
      <c r="D18" s="84"/>
      <c r="E18" s="83" t="s">
        <v>34</v>
      </c>
    </row>
    <row r="19" spans="1:10" s="96" customFormat="1" ht="14.4" thickBot="1" x14ac:dyDescent="0.35">
      <c r="A19" s="93" t="s">
        <v>39</v>
      </c>
      <c r="B19" s="82"/>
      <c r="C19" s="15">
        <v>0</v>
      </c>
      <c r="D19" s="84"/>
      <c r="E19" s="84"/>
    </row>
    <row r="20" spans="1:10" ht="14.4" thickBot="1" x14ac:dyDescent="0.35">
      <c r="A20" s="85" t="s">
        <v>31</v>
      </c>
      <c r="B20" s="89"/>
      <c r="C20" s="90">
        <f>SUM(C13:C19)</f>
        <v>0</v>
      </c>
      <c r="D20" s="91">
        <f>SUM(C20+D10)</f>
        <v>100</v>
      </c>
      <c r="E20" s="83"/>
    </row>
    <row r="21" spans="1:10" x14ac:dyDescent="0.3">
      <c r="A21" s="85"/>
      <c r="B21" s="82"/>
      <c r="C21" s="87"/>
      <c r="D21" s="84"/>
      <c r="E21" s="83"/>
    </row>
    <row r="22" spans="1:10" ht="12.75" customHeight="1" thickBot="1" x14ac:dyDescent="0.35">
      <c r="A22" s="85" t="s">
        <v>40</v>
      </c>
      <c r="B22" s="82"/>
      <c r="C22" s="15">
        <v>0</v>
      </c>
      <c r="D22" s="84"/>
      <c r="E22" s="94" t="s">
        <v>41</v>
      </c>
    </row>
    <row r="23" spans="1:10" ht="14.4" thickBot="1" x14ac:dyDescent="0.35">
      <c r="A23" s="85" t="s">
        <v>31</v>
      </c>
      <c r="B23" s="89"/>
      <c r="C23" s="90">
        <f>SUM(C22)</f>
        <v>0</v>
      </c>
      <c r="D23" s="91">
        <f>SUM(C23+D20)</f>
        <v>100</v>
      </c>
      <c r="E23" s="83"/>
    </row>
    <row r="24" spans="1:10" ht="12.75" customHeight="1" x14ac:dyDescent="0.3">
      <c r="A24" s="85"/>
      <c r="B24" s="82"/>
      <c r="C24" s="88"/>
      <c r="D24" s="84"/>
      <c r="E24" s="83"/>
      <c r="H24" s="95"/>
      <c r="J24" s="96"/>
    </row>
    <row r="25" spans="1:10" ht="12.75" customHeight="1" x14ac:dyDescent="0.3">
      <c r="A25" s="81" t="s">
        <v>42</v>
      </c>
      <c r="B25" s="82"/>
      <c r="C25" s="83"/>
      <c r="D25" s="84"/>
      <c r="E25" s="83"/>
      <c r="H25" s="95"/>
      <c r="J25" s="96"/>
    </row>
    <row r="26" spans="1:10" x14ac:dyDescent="0.3">
      <c r="A26" s="85" t="s">
        <v>43</v>
      </c>
      <c r="B26" s="82"/>
      <c r="C26" s="1">
        <v>0</v>
      </c>
      <c r="D26" s="84"/>
      <c r="E26" s="83" t="s">
        <v>44</v>
      </c>
    </row>
    <row r="27" spans="1:10" x14ac:dyDescent="0.3">
      <c r="A27" s="85" t="s">
        <v>45</v>
      </c>
      <c r="B27" s="82"/>
      <c r="C27" s="1">
        <v>0</v>
      </c>
      <c r="D27" s="84"/>
      <c r="E27" s="83" t="s">
        <v>44</v>
      </c>
    </row>
    <row r="28" spans="1:10" x14ac:dyDescent="0.3">
      <c r="A28" s="85" t="s">
        <v>66</v>
      </c>
      <c r="B28" s="82"/>
      <c r="C28" s="1">
        <v>0</v>
      </c>
      <c r="D28" s="84"/>
      <c r="E28" s="83"/>
    </row>
    <row r="29" spans="1:10" x14ac:dyDescent="0.3">
      <c r="A29" s="85" t="s">
        <v>46</v>
      </c>
      <c r="B29" s="82"/>
      <c r="C29" s="1">
        <v>0</v>
      </c>
      <c r="D29" s="84"/>
      <c r="E29" s="83" t="s">
        <v>44</v>
      </c>
    </row>
    <row r="30" spans="1:10" x14ac:dyDescent="0.3">
      <c r="A30" s="85" t="s">
        <v>47</v>
      </c>
      <c r="B30" s="82"/>
      <c r="C30" s="1">
        <v>0</v>
      </c>
      <c r="D30" s="84"/>
      <c r="E30" s="83" t="s">
        <v>44</v>
      </c>
    </row>
    <row r="31" spans="1:10" x14ac:dyDescent="0.3">
      <c r="A31" s="85" t="s">
        <v>48</v>
      </c>
      <c r="B31" s="82"/>
      <c r="C31" s="1">
        <v>0</v>
      </c>
      <c r="D31" s="84"/>
      <c r="E31" s="83" t="s">
        <v>44</v>
      </c>
    </row>
    <row r="32" spans="1:10" x14ac:dyDescent="0.3">
      <c r="A32" s="85" t="s">
        <v>49</v>
      </c>
      <c r="B32" s="82"/>
      <c r="C32" s="1">
        <v>0</v>
      </c>
      <c r="D32" s="84"/>
      <c r="E32" s="83" t="s">
        <v>44</v>
      </c>
    </row>
    <row r="33" spans="1:5" x14ac:dyDescent="0.3">
      <c r="A33" s="85" t="s">
        <v>50</v>
      </c>
      <c r="B33" s="82"/>
      <c r="C33" s="1">
        <v>0</v>
      </c>
      <c r="D33" s="84"/>
      <c r="E33" s="83" t="s">
        <v>44</v>
      </c>
    </row>
    <row r="34" spans="1:5" x14ac:dyDescent="0.3">
      <c r="A34" s="85" t="s">
        <v>51</v>
      </c>
      <c r="B34" s="82"/>
      <c r="C34" s="1">
        <v>0</v>
      </c>
      <c r="D34" s="84"/>
      <c r="E34" s="83" t="s">
        <v>44</v>
      </c>
    </row>
    <row r="35" spans="1:5" x14ac:dyDescent="0.3">
      <c r="A35" s="85" t="s">
        <v>52</v>
      </c>
      <c r="B35" s="82"/>
      <c r="C35" s="1">
        <v>0</v>
      </c>
      <c r="D35" s="84"/>
      <c r="E35" s="83" t="s">
        <v>44</v>
      </c>
    </row>
    <row r="36" spans="1:5" x14ac:dyDescent="0.3">
      <c r="A36" s="85" t="s">
        <v>53</v>
      </c>
      <c r="B36" s="82"/>
      <c r="C36" s="1">
        <v>0</v>
      </c>
      <c r="D36" s="84"/>
      <c r="E36" s="83" t="s">
        <v>44</v>
      </c>
    </row>
    <row r="37" spans="1:5" ht="14.4" thickBot="1" x14ac:dyDescent="0.35">
      <c r="A37" s="85" t="s">
        <v>54</v>
      </c>
      <c r="B37" s="82"/>
      <c r="C37" s="15">
        <v>0</v>
      </c>
      <c r="D37" s="84"/>
      <c r="E37" s="83" t="s">
        <v>44</v>
      </c>
    </row>
    <row r="38" spans="1:5" ht="14.4" thickBot="1" x14ac:dyDescent="0.35">
      <c r="A38" s="85" t="s">
        <v>31</v>
      </c>
      <c r="B38" s="89"/>
      <c r="C38" s="90">
        <f>SUM(C26:C37)</f>
        <v>0</v>
      </c>
      <c r="D38" s="91">
        <f>SUM(C38+D23)</f>
        <v>100</v>
      </c>
      <c r="E38" s="83"/>
    </row>
    <row r="39" spans="1:5" x14ac:dyDescent="0.3">
      <c r="A39" s="97"/>
      <c r="B39" s="98"/>
      <c r="C39" s="88"/>
      <c r="D39" s="99"/>
      <c r="E39" s="100"/>
    </row>
    <row r="40" spans="1:5" x14ac:dyDescent="0.3">
      <c r="A40" s="81" t="s">
        <v>55</v>
      </c>
      <c r="B40" s="82"/>
      <c r="C40" s="83"/>
      <c r="D40" s="99"/>
      <c r="E40" s="100"/>
    </row>
    <row r="41" spans="1:5" ht="14.4" thickBot="1" x14ac:dyDescent="0.35">
      <c r="A41" s="97" t="s">
        <v>56</v>
      </c>
      <c r="B41" s="101"/>
      <c r="C41" s="15">
        <v>0</v>
      </c>
      <c r="D41" s="84"/>
      <c r="E41" s="83" t="s">
        <v>57</v>
      </c>
    </row>
    <row r="42" spans="1:5" ht="14.4" thickBot="1" x14ac:dyDescent="0.35">
      <c r="A42" s="97" t="s">
        <v>31</v>
      </c>
      <c r="B42" s="98"/>
      <c r="C42" s="90">
        <f>SUM(C41)</f>
        <v>0</v>
      </c>
      <c r="D42" s="91">
        <f>SUM(C42+D38)</f>
        <v>100</v>
      </c>
      <c r="E42" s="83"/>
    </row>
    <row r="43" spans="1:5" x14ac:dyDescent="0.3">
      <c r="A43" s="97"/>
      <c r="B43" s="98"/>
      <c r="C43" s="88"/>
      <c r="D43" s="102"/>
      <c r="E43" s="100"/>
    </row>
    <row r="44" spans="1:5" x14ac:dyDescent="0.3">
      <c r="A44" s="81" t="s">
        <v>58</v>
      </c>
      <c r="B44" s="103"/>
      <c r="C44" s="104"/>
      <c r="D44" s="105">
        <f>SUM(D42)</f>
        <v>100</v>
      </c>
      <c r="E44" s="91"/>
    </row>
    <row r="45" spans="1:5" ht="12" customHeight="1" x14ac:dyDescent="0.3"/>
    <row r="46" spans="1:5" x14ac:dyDescent="0.3">
      <c r="A46" s="70" t="s">
        <v>59</v>
      </c>
      <c r="B46" s="70" t="s">
        <v>60</v>
      </c>
    </row>
    <row r="47" spans="1:5" x14ac:dyDescent="0.3">
      <c r="B47" s="70" t="s">
        <v>61</v>
      </c>
    </row>
    <row r="48" spans="1:5" x14ac:dyDescent="0.3">
      <c r="B48" s="70" t="s">
        <v>62</v>
      </c>
    </row>
    <row r="49" spans="1:6" x14ac:dyDescent="0.3">
      <c r="B49" s="70" t="s">
        <v>63</v>
      </c>
    </row>
    <row r="51" spans="1:6" ht="14.4" x14ac:dyDescent="0.3">
      <c r="A51" s="106" t="s">
        <v>19</v>
      </c>
      <c r="B51" s="136"/>
      <c r="C51" s="136"/>
      <c r="D51" s="136"/>
      <c r="E51" s="136"/>
      <c r="F51" s="107"/>
    </row>
    <row r="52" spans="1:6" ht="14.4" x14ac:dyDescent="0.3">
      <c r="A52" s="108" t="s">
        <v>20</v>
      </c>
      <c r="B52" s="135"/>
      <c r="C52" s="135"/>
      <c r="D52" s="135"/>
      <c r="E52" s="135"/>
      <c r="F52" s="107"/>
    </row>
    <row r="53" spans="1:6" ht="14.4" x14ac:dyDescent="0.3">
      <c r="A53" s="108" t="s">
        <v>21</v>
      </c>
      <c r="B53" s="135"/>
      <c r="C53" s="135"/>
      <c r="D53" s="135"/>
      <c r="E53" s="135"/>
      <c r="F53" s="107"/>
    </row>
    <row r="54" spans="1:6" ht="14.4" x14ac:dyDescent="0.3">
      <c r="A54" s="108" t="s">
        <v>22</v>
      </c>
      <c r="B54" s="135"/>
      <c r="C54" s="135"/>
      <c r="D54" s="135"/>
      <c r="E54" s="135"/>
      <c r="F54" s="107"/>
    </row>
    <row r="55" spans="1:6" x14ac:dyDescent="0.3">
      <c r="A55" s="134" t="s">
        <v>23</v>
      </c>
      <c r="B55" s="135"/>
      <c r="C55" s="135"/>
      <c r="D55" s="135"/>
      <c r="E55" s="135"/>
      <c r="F55" s="107"/>
    </row>
    <row r="56" spans="1:6" x14ac:dyDescent="0.3">
      <c r="A56" s="134"/>
      <c r="B56" s="135"/>
      <c r="C56" s="135"/>
      <c r="D56" s="135"/>
      <c r="E56" s="135"/>
      <c r="F56" s="107"/>
    </row>
    <row r="57" spans="1:6" ht="72.599999999999994" customHeight="1" x14ac:dyDescent="0.3">
      <c r="A57" s="134"/>
      <c r="B57" s="135"/>
      <c r="C57" s="135"/>
      <c r="D57" s="135"/>
      <c r="E57" s="135"/>
      <c r="F57" s="107"/>
    </row>
    <row r="58" spans="1:6" ht="14.4" x14ac:dyDescent="0.3">
      <c r="A58" s="108" t="s">
        <v>24</v>
      </c>
      <c r="B58" s="135"/>
      <c r="C58" s="135"/>
      <c r="D58" s="135"/>
      <c r="E58" s="135"/>
      <c r="F58" s="107"/>
    </row>
  </sheetData>
  <sheetProtection sheet="1" objects="1" scenarios="1" formatRows="0" selectLockedCells="1"/>
  <protectedRanges>
    <protectedRange password="FB90" sqref="C8:C43" name="Bereik1"/>
  </protectedRanges>
  <mergeCells count="7">
    <mergeCell ref="A55:A57"/>
    <mergeCell ref="B55:E57"/>
    <mergeCell ref="B58:E58"/>
    <mergeCell ref="B51:E51"/>
    <mergeCell ref="B52:E52"/>
    <mergeCell ref="B53:E53"/>
    <mergeCell ref="B54:E5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E18"/>
  <sheetViews>
    <sheetView workbookViewId="0">
      <selection activeCell="B9" sqref="B9"/>
    </sheetView>
  </sheetViews>
  <sheetFormatPr defaultColWidth="9.109375" defaultRowHeight="13.8" x14ac:dyDescent="0.3"/>
  <cols>
    <col min="1" max="1" width="25.44140625" style="70" customWidth="1"/>
    <col min="2" max="2" width="27.6640625" style="70" customWidth="1"/>
    <col min="3" max="16384" width="9.109375" style="70"/>
  </cols>
  <sheetData>
    <row r="1" spans="1:5" ht="18" x14ac:dyDescent="0.35">
      <c r="A1" s="18" t="s">
        <v>0</v>
      </c>
    </row>
    <row r="2" spans="1:5" ht="18" x14ac:dyDescent="0.35">
      <c r="A2" s="18" t="s">
        <v>1</v>
      </c>
    </row>
    <row r="3" spans="1:5" ht="18" x14ac:dyDescent="0.35">
      <c r="A3" s="20" t="s">
        <v>2</v>
      </c>
      <c r="B3" s="71"/>
      <c r="C3" s="71"/>
      <c r="D3" s="71"/>
    </row>
    <row r="4" spans="1:5" ht="14.4" x14ac:dyDescent="0.3">
      <c r="A4" s="22" t="s">
        <v>3</v>
      </c>
    </row>
    <row r="5" spans="1:5" ht="14.4" x14ac:dyDescent="0.3">
      <c r="A5" s="110"/>
      <c r="B5" s="111" t="s">
        <v>64</v>
      </c>
    </row>
    <row r="6" spans="1:5" ht="14.4" x14ac:dyDescent="0.3">
      <c r="A6" s="154" t="s">
        <v>6</v>
      </c>
      <c r="B6" s="112"/>
    </row>
    <row r="7" spans="1:5" ht="12.75" customHeight="1" x14ac:dyDescent="0.3">
      <c r="A7" s="155"/>
      <c r="B7" s="152" t="s">
        <v>69</v>
      </c>
    </row>
    <row r="8" spans="1:5" ht="39.75" customHeight="1" x14ac:dyDescent="0.3">
      <c r="A8" s="155"/>
      <c r="B8" s="153"/>
    </row>
    <row r="9" spans="1:5" ht="14.4" x14ac:dyDescent="0.3">
      <c r="A9" s="156"/>
      <c r="B9" s="17">
        <v>0</v>
      </c>
    </row>
    <row r="11" spans="1:5" ht="14.4" x14ac:dyDescent="0.3">
      <c r="A11" s="106" t="s">
        <v>19</v>
      </c>
      <c r="B11" s="157"/>
      <c r="C11" s="158"/>
      <c r="D11" s="158"/>
      <c r="E11" s="159"/>
    </row>
    <row r="12" spans="1:5" ht="14.4" x14ac:dyDescent="0.3">
      <c r="A12" s="108" t="s">
        <v>20</v>
      </c>
      <c r="B12" s="137"/>
      <c r="C12" s="138"/>
      <c r="D12" s="138"/>
      <c r="E12" s="139"/>
    </row>
    <row r="13" spans="1:5" ht="14.4" x14ac:dyDescent="0.3">
      <c r="A13" s="108" t="s">
        <v>21</v>
      </c>
      <c r="B13" s="137"/>
      <c r="C13" s="138"/>
      <c r="D13" s="138"/>
      <c r="E13" s="139"/>
    </row>
    <row r="14" spans="1:5" ht="14.4" x14ac:dyDescent="0.3">
      <c r="A14" s="108" t="s">
        <v>22</v>
      </c>
      <c r="B14" s="137"/>
      <c r="C14" s="138"/>
      <c r="D14" s="138"/>
      <c r="E14" s="139"/>
    </row>
    <row r="15" spans="1:5" x14ac:dyDescent="0.3">
      <c r="A15" s="140" t="s">
        <v>23</v>
      </c>
      <c r="B15" s="143"/>
      <c r="C15" s="144"/>
      <c r="D15" s="144"/>
      <c r="E15" s="145"/>
    </row>
    <row r="16" spans="1:5" x14ac:dyDescent="0.3">
      <c r="A16" s="141"/>
      <c r="B16" s="146"/>
      <c r="C16" s="147"/>
      <c r="D16" s="147"/>
      <c r="E16" s="148"/>
    </row>
    <row r="17" spans="1:5" x14ac:dyDescent="0.3">
      <c r="A17" s="142"/>
      <c r="B17" s="149"/>
      <c r="C17" s="150"/>
      <c r="D17" s="150"/>
      <c r="E17" s="151"/>
    </row>
    <row r="18" spans="1:5" ht="14.4" x14ac:dyDescent="0.3">
      <c r="A18" s="108" t="s">
        <v>24</v>
      </c>
      <c r="B18" s="137"/>
      <c r="C18" s="138"/>
      <c r="D18" s="138"/>
      <c r="E18" s="139"/>
    </row>
  </sheetData>
  <sheetProtection algorithmName="SHA-512" hashValue="VcDriTxBJtncfkhbwiTbH68Wf3+yRjiNmeaKca4KOetFjHckLEPAqMwaAKP7Ie4x6Ar3GlBm7O/S/FV5Mo3H3g==" saltValue="K9KXaXKU3cfKPHqxpgukSA==" spinCount="100000" sheet="1" objects="1" scenarios="1" formatRows="0" selectLockedCells="1"/>
  <protectedRanges>
    <protectedRange password="FB90" sqref="B9" name="Bereik1"/>
  </protectedRanges>
  <mergeCells count="9">
    <mergeCell ref="B14:E14"/>
    <mergeCell ref="A15:A17"/>
    <mergeCell ref="B15:E17"/>
    <mergeCell ref="B18:E18"/>
    <mergeCell ref="B7:B8"/>
    <mergeCell ref="A6:A9"/>
    <mergeCell ref="B11:E11"/>
    <mergeCell ref="B12:E12"/>
    <mergeCell ref="B13:E1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9fedecf6f4da471635ae900be2f9c6f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dcb937c17c1dcebe4748a831688bceff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4FC4FA-E5E7-45F2-8352-129AE27AD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26B6C0-03CA-4B24-A81D-05DE341E8FEE}">
  <ds:schemaRefs>
    <ds:schemaRef ds:uri="http://purl.org/dc/dcmitype/"/>
    <ds:schemaRef ds:uri="http://purl.org/dc/terms/"/>
    <ds:schemaRef ds:uri="http://schemas.microsoft.com/office/2006/documentManagement/types"/>
    <ds:schemaRef ds:uri="118699ed-b0bb-4314-a950-7636bf7a902d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f334da4-c630-45b1-95f0-858e998e8867"/>
  </ds:schemaRefs>
</ds:datastoreItem>
</file>

<file path=customXml/itemProps3.xml><?xml version="1.0" encoding="utf-8"?>
<ds:datastoreItem xmlns:ds="http://schemas.openxmlformats.org/officeDocument/2006/customXml" ds:itemID="{EAA6EE91-4D61-4512-8D79-AF5C81CA0D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Totaalblad</vt:lpstr>
      <vt:lpstr>Fase A</vt:lpstr>
      <vt:lpstr>Fase BC</vt:lpstr>
      <vt:lpstr>Bureaumarge</vt:lpstr>
      <vt:lpstr>'Fase A'!Afdrukbereik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Wouter Schreij</cp:lastModifiedBy>
  <cp:revision/>
  <dcterms:created xsi:type="dcterms:W3CDTF">2012-07-25T14:01:01Z</dcterms:created>
  <dcterms:modified xsi:type="dcterms:W3CDTF">2022-09-26T14:32:48Z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0x010100C94A682DBD78A542936B6F0D54B3E122</vt:lpwstr>
  </property>
  <property fmtid="{D5CDD505-2E9C-101B-9397-08002B2CF9AE}" pid="3" name="MediaServiceImageTags">
    <vt:lpwstr/>
  </property>
</Properties>
</file>