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gmdb-my.sharepoint.com/personal/y_vanboxmeer_s-hertogenbosch_nl/Documents/Dataplatform/Publicatie/"/>
    </mc:Choice>
  </mc:AlternateContent>
  <xr:revisionPtr revIDLastSave="0" documentId="8_{2604A6E0-20FD-48F9-91C4-CEF1DD5157EE}" xr6:coauthVersionLast="47" xr6:coauthVersionMax="47" xr10:uidLastSave="{00000000-0000-0000-0000-000000000000}"/>
  <bookViews>
    <workbookView xWindow="-28920" yWindow="-120" windowWidth="29040" windowHeight="15990" xr2:uid="{639CC1FC-F8DF-4DEC-AF87-9075F3FA783F}"/>
  </bookViews>
  <sheets>
    <sheet name="Wens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15" i="2"/>
  <c r="H14" i="2"/>
  <c r="H13" i="2"/>
  <c r="H11" i="2"/>
  <c r="H10" i="2"/>
  <c r="H8" i="2"/>
  <c r="H5" i="2"/>
  <c r="H4" i="2"/>
  <c r="H3" i="2"/>
  <c r="H2" i="2"/>
  <c r="H6" i="2"/>
  <c r="H7" i="2"/>
  <c r="H9" i="2"/>
  <c r="H12" i="2"/>
  <c r="H16" i="2"/>
  <c r="H19" i="2" l="1"/>
</calcChain>
</file>

<file path=xl/sharedStrings.xml><?xml version="1.0" encoding="utf-8"?>
<sst xmlns="http://schemas.openxmlformats.org/spreadsheetml/2006/main" count="87" uniqueCount="77">
  <si>
    <t>#</t>
  </si>
  <si>
    <t>Als</t>
  </si>
  <si>
    <t>Wil ik</t>
  </si>
  <si>
    <t>Zodat</t>
  </si>
  <si>
    <t>Welke kans biedt dit?</t>
  </si>
  <si>
    <t>Welk probleem lost het op?</t>
  </si>
  <si>
    <t>Onderdeel aanbieding</t>
  </si>
  <si>
    <t>Score</t>
  </si>
  <si>
    <t>1W</t>
  </si>
  <si>
    <t>"Self service" Data scientist</t>
  </si>
  <si>
    <t>Zonder data engineering kennis data kunnen preppen in een ML data pipeline</t>
  </si>
  <si>
    <t>Self service als onderdeel van de datagedreven organisatie</t>
  </si>
  <si>
    <t>2W</t>
  </si>
  <si>
    <t>Administrator</t>
  </si>
  <si>
    <t>De data platform resources (processor, geheugen, ..) geautomatiseerd kunnen managen</t>
  </si>
  <si>
    <t>Geoptimaliseerde (=efficiente) automatische schaling van resources</t>
  </si>
  <si>
    <t>7W</t>
  </si>
  <si>
    <t>Beheertaken kunnen delegeren naar medewerkers</t>
  </si>
  <si>
    <t>Regie voeren over beheer, i.p.v. alleen uitvoerend</t>
  </si>
  <si>
    <t>Administrators kunnen teveel zodat IB en privacy niet geborgd is vanuit beheer</t>
  </si>
  <si>
    <t>11W</t>
  </si>
  <si>
    <t>Data consument</t>
  </si>
  <si>
    <t>Zelf data(files) kunnen prepareren/interpreteren/ crunchen/ oppoetsen</t>
  </si>
  <si>
    <t>21W</t>
  </si>
  <si>
    <t>Data engineer</t>
  </si>
  <si>
    <t>Voorkomen dat data te veel gekopieerd wordt en redundant wordt opgeslagen</t>
  </si>
  <si>
    <t>Vergroten datakwaliteit (eenduidigheid door enkele versie van de werkelijkheid; data actualiteit)</t>
  </si>
  <si>
    <t>Meerdere versies van de werkelijkheid; inefficient, qua beheer en kosten</t>
  </si>
  <si>
    <t>24W</t>
  </si>
  <si>
    <t>Geo data engineer</t>
  </si>
  <si>
    <t>De data management functies van het data platform inzetten in het geo platform (ArcGIS, Geo-standaarden van overheid)</t>
  </si>
  <si>
    <t>Beter, want uniformer en eenduidiger, data governance/data management</t>
  </si>
  <si>
    <t>Data steward</t>
  </si>
  <si>
    <t>Dataproducten thematisch middels metadata aan kunnen bieden</t>
  </si>
  <si>
    <t>Thematiek o.b.v. taxonomisch model in metadata, bijv. Gemeentelijk Gegevensmodel</t>
  </si>
  <si>
    <t>Nu niet mogelijk</t>
  </si>
  <si>
    <t>Data Steward</t>
  </si>
  <si>
    <t>Datasets en bronnen kunnen classificeren op gebied van kwaliteitseisen en gegevensstandaarden i.c.m. metadata</t>
  </si>
  <si>
    <t>Kwaliteitsbewustzijn vergroten in organisatie; sturen op kwaliteit van data</t>
  </si>
  <si>
    <t>Via metadata gegevens (automatisch) classificeren (definities met betekenis, gebruik, gebruikers, eigenaren, ..)</t>
  </si>
  <si>
    <t>Automatiseren o.b.v. metadata; unificatie van betekenis etc.; data catalogus</t>
  </si>
  <si>
    <t>37W</t>
  </si>
  <si>
    <t>Metadateren via taxonomieen</t>
  </si>
  <si>
    <t>Data Scientist</t>
  </si>
  <si>
    <t>(On)gestructureerde data uit verschillende bronnen (en in overtreffende trap: ook voor datasoorten als afbeeldingen, spraak, ..) kunnen combineren</t>
  </si>
  <si>
    <t>Nu veel handmatig werk ("90-10 verhouding")</t>
  </si>
  <si>
    <t>Integratie van nieuw gegenereerde data die ik gemaakt heb op basis van statistische methodologie met bestaande datasets</t>
  </si>
  <si>
    <t>43W</t>
  </si>
  <si>
    <t>Data uit de realiteit dusdanig ter beschikking hebben zodat het goed te matchen is met door de gemeente gemaakte voorspelmodellen</t>
  </si>
  <si>
    <t>44W</t>
  </si>
  <si>
    <t>Patronen in data kunnen herkennen</t>
  </si>
  <si>
    <t>45W</t>
  </si>
  <si>
    <t>Om kunnen gaan met grote hoeveelheden ongestructureerde data (zoals sensor data of website click data)</t>
  </si>
  <si>
    <t>Bij de dataproducten kunnen zien wat de kwaliteit (bijvoorbeeld: actualiteit van de gegevens) is</t>
  </si>
  <si>
    <t>Totale score excl. toelichting</t>
  </si>
  <si>
    <r>
      <t xml:space="preserve">Ik mijn kennis van data science als gebruiker, </t>
    </r>
    <r>
      <rPr>
        <i/>
        <sz val="10"/>
        <color theme="1"/>
        <rFont val="Calibri Light"/>
        <family val="2"/>
      </rPr>
      <t xml:space="preserve">dus niet als IT-er, </t>
    </r>
    <r>
      <rPr>
        <sz val="10"/>
        <color theme="1"/>
        <rFont val="Calibri Light"/>
        <family val="2"/>
      </rPr>
      <t>toe kan passen in mijn werk.</t>
    </r>
  </si>
  <si>
    <t>De gebruikers van het platform een goede gebruikerservaring hebben.</t>
  </si>
  <si>
    <t>Beheerverantwoordelijkheden per "datasegment" (dataset, data spokes, ..) delegeren, zodat beheer van dataproducten meer gedecentraliseerd kan worden zodat verantwoordelijkheid op de juiste plek ligt.</t>
  </si>
  <si>
    <t>Ik in staat ben zelf op zoek te gaan naar inzichten/zelf onderzoek te plegen.</t>
  </si>
  <si>
    <t>Er maar één versie van de data beschikbaar is waardoor de betrouwbaarheid van de data toeneemt.</t>
  </si>
  <si>
    <t>Ik zelf geen redundante functionaliteit in het geo platform aan moet brengen.</t>
  </si>
  <si>
    <t>De dataproducten makkelijker gevonden kunnen worden.</t>
  </si>
  <si>
    <t>Ik kan borgen dat data aan de kwaliteitseisen voldoet zodat de data geschikt is voor ondersteuning van bedrijfsvoering en doeleinden.</t>
  </si>
  <si>
    <t>Ik er voor kan zorgen dat data aan kwaliteitseisen voldoet, waardoor deze geschikt is voor ondersteuning van bedrijfsvoering en doeleinden.</t>
  </si>
  <si>
    <t>Data kan standaardiseren op basis van eenduidige afspraken over betekenis, hierarchie en kenmerken.</t>
  </si>
  <si>
    <t>Ik deze data kan kan gebruiken voor mijn analyse doeleinden.</t>
  </si>
  <si>
    <t>Ik deze nieuw gegenereerde data als data product aan kan bieden/gebruiken.</t>
  </si>
  <si>
    <t>Ik voorspelmodellen gaandeweg de rit kan tunen, zonder dat ik daar allerlei dingen voor moet inrichten op het analytics platform.</t>
  </si>
  <si>
    <t>Ik automatisch data kan metadateren/classificeren.</t>
  </si>
  <si>
    <t>We als organisatie voorbereid zijn op de toekomst en we use cases kunnen ondersteunen die dit vereisen.</t>
  </si>
  <si>
    <t>Ik weet of de data aansluit bij mijn analyse-doel ("fit for purpose").</t>
  </si>
  <si>
    <t>29W</t>
  </si>
  <si>
    <t>31W</t>
  </si>
  <si>
    <t>38W</t>
  </si>
  <si>
    <t>41W</t>
  </si>
  <si>
    <t>46W</t>
  </si>
  <si>
    <t>52W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</si>
</sst>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entury Schoolbook"/>
      <family val="2"/>
      <scheme val="minor"/>
    </font>
    <font>
      <sz val="11"/>
      <color theme="1"/>
      <name val="Century Schoolbook"/>
      <family val="2"/>
      <scheme val="minor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i/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3" fillId="2" borderId="1" xfId="1" applyNumberFormat="1" applyFont="1" applyFill="1" applyBorder="1" applyAlignment="1" applyProtection="1">
      <alignment horizontal="center" vertical="top" wrapText="1"/>
    </xf>
    <xf numFmtId="164" fontId="2" fillId="0" borderId="0" xfId="1" applyNumberFormat="1" applyFont="1" applyAlignment="1" applyProtection="1">
      <alignment horizontal="center" vertical="top" wrapText="1"/>
    </xf>
    <xf numFmtId="164" fontId="5" fillId="0" borderId="0" xfId="1" applyNumberFormat="1" applyFont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Protection="1"/>
    <xf numFmtId="0" fontId="5" fillId="0" borderId="0" xfId="0" applyFont="1" applyProtection="1"/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right" vertical="top" wrapText="1"/>
    </xf>
  </cellXfs>
  <cellStyles count="2">
    <cellStyle name="Procent" xfId="1" builtinId="5"/>
    <cellStyle name="Standaard" xfId="0" builtinId="0"/>
  </cellStyles>
  <dxfs count="10"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  <numFmt numFmtId="164" formatCode="0.0%"/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  <fill>
        <patternFill patternType="solid">
          <fgColor indexed="64"/>
          <bgColor theme="6" tint="0.39997558519241921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Calibri Light"/>
        <family val="2"/>
        <scheme val="none"/>
      </font>
      <alignment horizontal="left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337381-14CE-4297-8ABC-B6EB530F6087}" name="Tabel133" displayName="Tabel133" ref="A1:H17" totalsRowShown="0" headerRowDxfId="9" dataDxfId="8">
  <autoFilter ref="A1:H17" xr:uid="{1A337381-14CE-4297-8ABC-B6EB530F6087}"/>
  <sortState xmlns:xlrd2="http://schemas.microsoft.com/office/spreadsheetml/2017/richdata2" ref="A2:H16">
    <sortCondition ref="A1:A16"/>
  </sortState>
  <tableColumns count="8">
    <tableColumn id="9" xr3:uid="{CB23461E-2796-4CCE-9071-91E2DC3A02E5}" name="#" dataDxfId="7"/>
    <tableColumn id="1" xr3:uid="{A32EFFAB-87E7-4B53-B0C1-8644073D58A9}" name="Als" dataDxfId="6"/>
    <tableColumn id="2" xr3:uid="{11D133DD-23B1-4C46-A3F1-5920A540F95A}" name="Wil ik" dataDxfId="5"/>
    <tableColumn id="3" xr3:uid="{8B5A600B-3130-4422-9DA3-1DFDCCBFBB55}" name="Zodat" dataDxfId="4"/>
    <tableColumn id="4" xr3:uid="{B5B2813A-4EA9-49BF-B9AC-9FFDE3820E1B}" name="Welke kans biedt dit?" dataDxfId="3"/>
    <tableColumn id="5" xr3:uid="{5613C846-9EA7-4769-A933-FAF0F9244F9E}" name="Welk probleem lost het op?" dataDxfId="2"/>
    <tableColumn id="13" xr3:uid="{25A64A0D-5B29-46B0-9A89-71050AE2AEFB}" name="Onderdeel aanbieding" dataDxfId="1"/>
    <tableColumn id="12" xr3:uid="{ABD71E59-4D0B-4148-8BB8-E2AFB134BAB4}" name="Score" dataDxfId="0" dataCellStyle="Procent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Weergave">
  <a:themeElements>
    <a:clrScheme name="Weergave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Weergav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Weergav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2D0A-E9C7-4CD5-88BB-7E0692E457A0}">
  <dimension ref="A1:I26"/>
  <sheetViews>
    <sheetView tabSelected="1" workbookViewId="0">
      <selection activeCell="F24" sqref="F24"/>
    </sheetView>
  </sheetViews>
  <sheetFormatPr defaultColWidth="9.875" defaultRowHeight="12.75" x14ac:dyDescent="0.2"/>
  <cols>
    <col min="1" max="1" width="4.375" style="7" customWidth="1"/>
    <col min="2" max="2" width="16.125" style="7" customWidth="1"/>
    <col min="3" max="3" width="38.375" style="7" customWidth="1"/>
    <col min="4" max="4" width="33.375" style="7" customWidth="1"/>
    <col min="5" max="5" width="35" style="7" customWidth="1"/>
    <col min="6" max="6" width="26.5" style="7" customWidth="1"/>
    <col min="7" max="7" width="15.5" style="11" customWidth="1"/>
    <col min="8" max="8" width="15.25" style="2" customWidth="1"/>
    <col min="9" max="9" width="28.75" style="7" customWidth="1"/>
    <col min="10" max="10" width="27.625" style="8" customWidth="1"/>
    <col min="11" max="16384" width="9.875" style="8"/>
  </cols>
  <sheetData>
    <row r="1" spans="1:8" s="8" customFormat="1" ht="26.25" thickBo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4" t="s">
        <v>6</v>
      </c>
      <c r="H1" s="1" t="s">
        <v>7</v>
      </c>
    </row>
    <row r="2" spans="1:8" s="8" customFormat="1" ht="25.5" x14ac:dyDescent="0.2">
      <c r="A2" s="7" t="s">
        <v>8</v>
      </c>
      <c r="B2" s="7" t="s">
        <v>9</v>
      </c>
      <c r="C2" s="7" t="s">
        <v>10</v>
      </c>
      <c r="D2" s="7" t="s">
        <v>55</v>
      </c>
      <c r="E2" s="7" t="s">
        <v>11</v>
      </c>
      <c r="F2" s="7"/>
      <c r="G2" s="5"/>
      <c r="H2" s="2">
        <f>IF(Tabel133[[#This Row],[Onderdeel aanbieding]]="Ja",0.01,0)</f>
        <v>0</v>
      </c>
    </row>
    <row r="3" spans="1:8" s="8" customFormat="1" ht="25.5" x14ac:dyDescent="0.2">
      <c r="A3" s="7" t="s">
        <v>12</v>
      </c>
      <c r="B3" s="7" t="s">
        <v>13</v>
      </c>
      <c r="C3" s="7" t="s">
        <v>14</v>
      </c>
      <c r="D3" s="7" t="s">
        <v>56</v>
      </c>
      <c r="E3" s="7" t="s">
        <v>15</v>
      </c>
      <c r="F3" s="7"/>
      <c r="G3" s="5"/>
      <c r="H3" s="2">
        <f>IF(Tabel133[[#This Row],[Onderdeel aanbieding]]="Ja",0.035,0)</f>
        <v>0</v>
      </c>
    </row>
    <row r="4" spans="1:8" s="8" customFormat="1" ht="63.75" x14ac:dyDescent="0.2">
      <c r="A4" s="7" t="s">
        <v>16</v>
      </c>
      <c r="B4" s="7" t="s">
        <v>13</v>
      </c>
      <c r="C4" s="7" t="s">
        <v>17</v>
      </c>
      <c r="D4" s="7" t="s">
        <v>57</v>
      </c>
      <c r="E4" s="7" t="s">
        <v>18</v>
      </c>
      <c r="F4" s="7" t="s">
        <v>19</v>
      </c>
      <c r="G4" s="5"/>
      <c r="H4" s="2">
        <f>IF(Tabel133[[#This Row],[Onderdeel aanbieding]]="Ja",0.035,0)</f>
        <v>0</v>
      </c>
    </row>
    <row r="5" spans="1:8" s="8" customFormat="1" ht="25.5" x14ac:dyDescent="0.2">
      <c r="A5" s="7" t="s">
        <v>20</v>
      </c>
      <c r="B5" s="7" t="s">
        <v>21</v>
      </c>
      <c r="C5" s="7" t="s">
        <v>22</v>
      </c>
      <c r="D5" s="7" t="s">
        <v>58</v>
      </c>
      <c r="E5" s="7" t="s">
        <v>11</v>
      </c>
      <c r="F5" s="7"/>
      <c r="G5" s="5"/>
      <c r="H5" s="2">
        <f>IF(Tabel133[[#This Row],[Onderdeel aanbieding]]="Ja",0.035,0)</f>
        <v>0</v>
      </c>
    </row>
    <row r="6" spans="1:8" s="8" customFormat="1" ht="38.25" x14ac:dyDescent="0.2">
      <c r="A6" s="7" t="s">
        <v>23</v>
      </c>
      <c r="B6" s="7" t="s">
        <v>24</v>
      </c>
      <c r="C6" s="7" t="s">
        <v>25</v>
      </c>
      <c r="D6" s="7" t="s">
        <v>59</v>
      </c>
      <c r="E6" s="7" t="s">
        <v>26</v>
      </c>
      <c r="F6" s="7" t="s">
        <v>27</v>
      </c>
      <c r="G6" s="5"/>
      <c r="H6" s="2">
        <f>IF(Tabel133[[#This Row],[Onderdeel aanbieding]]="Ja","Toelichting",0)</f>
        <v>0</v>
      </c>
    </row>
    <row r="7" spans="1:8" s="8" customFormat="1" ht="38.25" x14ac:dyDescent="0.2">
      <c r="A7" s="7" t="s">
        <v>28</v>
      </c>
      <c r="B7" s="7" t="s">
        <v>29</v>
      </c>
      <c r="C7" s="7" t="s">
        <v>30</v>
      </c>
      <c r="D7" s="7" t="s">
        <v>60</v>
      </c>
      <c r="E7" s="7" t="s">
        <v>31</v>
      </c>
      <c r="F7" s="7"/>
      <c r="G7" s="6"/>
      <c r="H7" s="2">
        <f>IF(Tabel133[[#This Row],[Onderdeel aanbieding]]="Ja","Toelichting",0)</f>
        <v>0</v>
      </c>
    </row>
    <row r="8" spans="1:8" s="9" customFormat="1" ht="25.5" x14ac:dyDescent="0.2">
      <c r="A8" s="7" t="s">
        <v>71</v>
      </c>
      <c r="B8" s="7" t="s">
        <v>32</v>
      </c>
      <c r="C8" s="7" t="s">
        <v>33</v>
      </c>
      <c r="D8" s="7" t="s">
        <v>61</v>
      </c>
      <c r="E8" s="7" t="s">
        <v>34</v>
      </c>
      <c r="F8" s="7" t="s">
        <v>35</v>
      </c>
      <c r="G8" s="5"/>
      <c r="H8" s="2">
        <f>IF(Tabel133[[#This Row],[Onderdeel aanbieding]]="Ja",0.01,0)</f>
        <v>0</v>
      </c>
    </row>
    <row r="9" spans="1:8" s="9" customFormat="1" ht="51" x14ac:dyDescent="0.2">
      <c r="A9" s="7" t="s">
        <v>72</v>
      </c>
      <c r="B9" s="7" t="s">
        <v>36</v>
      </c>
      <c r="C9" s="7" t="s">
        <v>37</v>
      </c>
      <c r="D9" s="7" t="s">
        <v>62</v>
      </c>
      <c r="E9" s="7" t="s">
        <v>38</v>
      </c>
      <c r="F9" s="7"/>
      <c r="G9" s="5"/>
      <c r="H9" s="2">
        <f>IF(Tabel133[[#This Row],[Onderdeel aanbieding]]="Ja","Toelichting",0)</f>
        <v>0</v>
      </c>
    </row>
    <row r="10" spans="1:8" s="9" customFormat="1" ht="51" x14ac:dyDescent="0.2">
      <c r="A10" s="7" t="s">
        <v>41</v>
      </c>
      <c r="B10" s="7" t="s">
        <v>36</v>
      </c>
      <c r="C10" s="7" t="s">
        <v>39</v>
      </c>
      <c r="D10" s="7" t="s">
        <v>63</v>
      </c>
      <c r="E10" s="7" t="s">
        <v>40</v>
      </c>
      <c r="F10" s="7"/>
      <c r="G10" s="5"/>
      <c r="H10" s="2">
        <f>IF(Tabel133[[#This Row],[Onderdeel aanbieding]]="Ja",0.005,0)</f>
        <v>0</v>
      </c>
    </row>
    <row r="11" spans="1:8" s="9" customFormat="1" ht="38.25" x14ac:dyDescent="0.2">
      <c r="A11" s="7" t="s">
        <v>73</v>
      </c>
      <c r="B11" s="7" t="s">
        <v>36</v>
      </c>
      <c r="C11" s="7" t="s">
        <v>42</v>
      </c>
      <c r="D11" s="7" t="s">
        <v>64</v>
      </c>
      <c r="E11" s="7" t="s">
        <v>40</v>
      </c>
      <c r="F11" s="7"/>
      <c r="G11" s="5"/>
      <c r="H11" s="2">
        <f>IF(Tabel133[[#This Row],[Onderdeel aanbieding]]="Ja",0.01,0)</f>
        <v>0</v>
      </c>
    </row>
    <row r="12" spans="1:8" s="8" customFormat="1" ht="38.25" x14ac:dyDescent="0.2">
      <c r="A12" s="7" t="s">
        <v>74</v>
      </c>
      <c r="B12" s="7" t="s">
        <v>43</v>
      </c>
      <c r="C12" s="7" t="s">
        <v>44</v>
      </c>
      <c r="D12" s="7" t="s">
        <v>65</v>
      </c>
      <c r="E12" s="7"/>
      <c r="F12" s="7" t="s">
        <v>45</v>
      </c>
      <c r="G12" s="5"/>
      <c r="H12" s="2">
        <f>IF(Tabel133[[#This Row],[Onderdeel aanbieding]]="Ja","Toelichting",0)</f>
        <v>0</v>
      </c>
    </row>
    <row r="13" spans="1:8" s="8" customFormat="1" ht="38.25" x14ac:dyDescent="0.2">
      <c r="A13" s="7" t="s">
        <v>47</v>
      </c>
      <c r="B13" s="7" t="s">
        <v>43</v>
      </c>
      <c r="C13" s="7" t="s">
        <v>46</v>
      </c>
      <c r="D13" s="7" t="s">
        <v>66</v>
      </c>
      <c r="E13" s="7"/>
      <c r="F13" s="7"/>
      <c r="G13" s="5"/>
      <c r="H13" s="2">
        <f>IF(Tabel133[[#This Row],[Onderdeel aanbieding]]="Ja",0.01,0)</f>
        <v>0</v>
      </c>
    </row>
    <row r="14" spans="1:8" s="8" customFormat="1" ht="38.25" x14ac:dyDescent="0.2">
      <c r="A14" s="7" t="s">
        <v>49</v>
      </c>
      <c r="B14" s="7" t="s">
        <v>43</v>
      </c>
      <c r="C14" s="7" t="s">
        <v>48</v>
      </c>
      <c r="D14" s="7" t="s">
        <v>67</v>
      </c>
      <c r="E14" s="7"/>
      <c r="F14" s="7"/>
      <c r="G14" s="5"/>
      <c r="H14" s="2">
        <f>IF(Tabel133[[#This Row],[Onderdeel aanbieding]]="Ja",0.005,0)</f>
        <v>0</v>
      </c>
    </row>
    <row r="15" spans="1:8" s="8" customFormat="1" ht="25.5" x14ac:dyDescent="0.2">
      <c r="A15" s="7" t="s">
        <v>51</v>
      </c>
      <c r="B15" s="7" t="s">
        <v>43</v>
      </c>
      <c r="C15" s="7" t="s">
        <v>50</v>
      </c>
      <c r="D15" s="7" t="s">
        <v>68</v>
      </c>
      <c r="E15" s="7"/>
      <c r="F15" s="7"/>
      <c r="G15" s="5"/>
      <c r="H15" s="2">
        <f>IF(Tabel133[[#This Row],[Onderdeel aanbieding]]="Ja",0.01,0)</f>
        <v>0</v>
      </c>
    </row>
    <row r="16" spans="1:8" s="8" customFormat="1" ht="38.25" x14ac:dyDescent="0.2">
      <c r="A16" s="7" t="s">
        <v>75</v>
      </c>
      <c r="B16" s="7" t="s">
        <v>43</v>
      </c>
      <c r="C16" s="7" t="s">
        <v>52</v>
      </c>
      <c r="D16" s="7" t="s">
        <v>69</v>
      </c>
      <c r="E16" s="7"/>
      <c r="F16" s="7"/>
      <c r="G16" s="5"/>
      <c r="H16" s="2">
        <f>IF(Tabel133[[#This Row],[Onderdeel aanbieding]]="Ja","Toelichting",0)</f>
        <v>0</v>
      </c>
    </row>
    <row r="17" spans="1:9" ht="25.5" x14ac:dyDescent="0.2">
      <c r="A17" s="7" t="s">
        <v>76</v>
      </c>
      <c r="B17" s="7" t="s">
        <v>21</v>
      </c>
      <c r="C17" s="7" t="s">
        <v>53</v>
      </c>
      <c r="D17" s="7" t="s">
        <v>70</v>
      </c>
      <c r="G17" s="5"/>
      <c r="H17" s="2">
        <f>IF(Tabel133[[#This Row],[Onderdeel aanbieding]]="Ja",0.035,0)</f>
        <v>0</v>
      </c>
      <c r="I17" s="8"/>
    </row>
    <row r="19" spans="1:9" ht="14.45" customHeight="1" x14ac:dyDescent="0.2">
      <c r="F19" s="12" t="s">
        <v>54</v>
      </c>
      <c r="G19" s="12"/>
      <c r="H19" s="3">
        <f>SUM(Tabel133[Score])</f>
        <v>0</v>
      </c>
    </row>
    <row r="23" spans="1:9" x14ac:dyDescent="0.2">
      <c r="F23" s="10"/>
    </row>
    <row r="24" spans="1:9" x14ac:dyDescent="0.2">
      <c r="F24" s="10"/>
    </row>
    <row r="25" spans="1:9" x14ac:dyDescent="0.2">
      <c r="F25" s="10"/>
    </row>
    <row r="26" spans="1:9" x14ac:dyDescent="0.2">
      <c r="F26" s="10"/>
    </row>
  </sheetData>
  <sheetProtection algorithmName="SHA-512" hashValue="64OhqdeOK62EqryS/WgZYIreygdGrhhnuyU3/jYAFF6eJdknhP3gUZnvBWVAJswn+aA9cE+/3DjQgxi8C/59WQ==" saltValue="ZE3iPD4yWt5iZ/r23sCoTA==" spinCount="100000" sheet="1" objects="1" scenarios="1"/>
  <mergeCells count="1">
    <mergeCell ref="F19:G19"/>
  </mergeCells>
  <dataValidations count="1">
    <dataValidation type="list" allowBlank="1" showInputMessage="1" showErrorMessage="1" sqref="G2:G17" xr:uid="{50DCEF46-1F95-4EC8-AEE9-CE5B50669A73}">
      <formula1>"Ja,Nee"</formula1>
    </dataValidation>
  </dataValidations>
  <pageMargins left="0.7" right="0.7" top="0.75" bottom="0.75" header="0.3" footer="0.3"/>
  <ignoredErrors>
    <ignoredError sqref="H12 H8 H14" formula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9D382387A9E47B27AE9513C3A4FE5" ma:contentTypeVersion="16" ma:contentTypeDescription="Een nieuw document maken." ma:contentTypeScope="" ma:versionID="6b680449548e7b35d5245e10342b9b2b">
  <xsd:schema xmlns:xsd="http://www.w3.org/2001/XMLSchema" xmlns:xs="http://www.w3.org/2001/XMLSchema" xmlns:p="http://schemas.microsoft.com/office/2006/metadata/properties" xmlns:ns2="903b18d7-c0d3-4e30-b635-054f5601e655" xmlns:ns3="8b140e2b-9e65-4aaf-beaf-4a96ecf024bc" targetNamespace="http://schemas.microsoft.com/office/2006/metadata/properties" ma:root="true" ma:fieldsID="3c865dc0429c50fd9ed414a287e11c50" ns2:_="" ns3:_="">
    <xsd:import namespace="903b18d7-c0d3-4e30-b635-054f5601e655"/>
    <xsd:import namespace="8b140e2b-9e65-4aaf-beaf-4a96ecf024b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acf0e680e2b447268b6cc8e221ee1ac5" minOccurs="0"/>
                <xsd:element ref="ns2:da642e57018245d194bae6325a090429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b18d7-c0d3-4e30-b635-054f5601e65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f95fe819-6a2b-4931-9eaf-0b0e9ac34025}" ma:internalName="TaxCatchAll" ma:showField="CatchAllData" ma:web="903b18d7-c0d3-4e30-b635-054f5601e6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f0e680e2b447268b6cc8e221ee1ac5" ma:index="9" nillable="true" ma:displayName="gshDocumentSoort_0" ma:hidden="true" ma:internalName="acf0e680e2b447268b6cc8e221ee1ac5" ma:readOnly="false">
      <xsd:simpleType>
        <xsd:restriction base="dms:Note"/>
      </xsd:simpleType>
    </xsd:element>
    <xsd:element name="da642e57018245d194bae6325a090429" ma:index="11" nillable="true" ma:displayName="gshProjectfase_0" ma:hidden="true" ma:internalName="da642e57018245d194bae6325a090429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40e2b-9e65-4aaf-beaf-4a96ecf024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3b18d7-c0d3-4e30-b635-054f5601e655">
      <Value>12</Value>
    </TaxCatchAll>
    <acf0e680e2b447268b6cc8e221ee1ac5 xmlns="903b18d7-c0d3-4e30-b635-054f5601e655">Aanbestedingsdocument|b7dfb0d4-2e42-4021-b46b-6e99e72006ab</acf0e680e2b447268b6cc8e221ee1ac5>
    <da642e57018245d194bae6325a090429 xmlns="903b18d7-c0d3-4e30-b635-054f5601e655" xsi:nil="true"/>
  </documentManagement>
</p:properties>
</file>

<file path=customXml/itemProps1.xml><?xml version="1.0" encoding="utf-8"?>
<ds:datastoreItem xmlns:ds="http://schemas.openxmlformats.org/officeDocument/2006/customXml" ds:itemID="{33C873A4-A845-459B-A31D-60C8183DA8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F27D67-0950-44BE-8F49-1F5DD2567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b18d7-c0d3-4e30-b635-054f5601e655"/>
    <ds:schemaRef ds:uri="8b140e2b-9e65-4aaf-beaf-4a96ecf02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F4E692-1CF9-4162-898D-5661BA9FE650}">
  <ds:schemaRefs>
    <ds:schemaRef ds:uri="http://schemas.microsoft.com/office/2006/metadata/properties"/>
    <ds:schemaRef ds:uri="http://schemas.microsoft.com/office/infopath/2007/PartnerControls"/>
    <ds:schemaRef ds:uri="903b18d7-c0d3-4e30-b635-054f5601e6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Wensen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van Boxmeer</dc:creator>
  <cp:keywords/>
  <dc:description/>
  <cp:lastModifiedBy>Yvonne van Boxmeer</cp:lastModifiedBy>
  <cp:revision/>
  <dcterms:created xsi:type="dcterms:W3CDTF">2022-12-07T18:53:36Z</dcterms:created>
  <dcterms:modified xsi:type="dcterms:W3CDTF">2023-01-11T10:20:43Z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0x0101007219D382387A9E47B27AE9513C3A4FE5</vt:lpwstr>
  </property>
  <property fmtid="{D5CDD505-2E9C-101B-9397-08002B2CF9AE}" pid="3" name="gshDocumentSoort">
    <vt:lpwstr>12;#Aanbestedingsdocument|b7dfb0d4-2e42-4021-b46b-6e99e72006ab</vt:lpwstr>
  </property>
  <property fmtid="{D5CDD505-2E9C-101B-9397-08002B2CF9AE}" pid="4" name="gshProjectfase">
    <vt:lpwstr/>
  </property>
</Properties>
</file>