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d7f126311d12be/unoMEX BvbA/Kindante-VBS/ICT Domein/Touchscreens/2022/"/>
    </mc:Choice>
  </mc:AlternateContent>
  <xr:revisionPtr revIDLastSave="0" documentId="8_{92A68DC5-36E3-4AB0-93E3-31D696D0B2FD}" xr6:coauthVersionLast="47" xr6:coauthVersionMax="47" xr10:uidLastSave="{00000000-0000-0000-0000-000000000000}"/>
  <workbookProtection workbookAlgorithmName="SHA-512" workbookHashValue="onWYpAi+tMEZW+tQbtY0lR/TUXaCPFs9k5m3VkHCQYlDZG79dK4qkI5GHnVc2WKDXIB6sDp+XmO7pCfDB7aJfQ==" workbookSaltValue="kxETaKydgoi6M0f4bCQqsg==" workbookSpinCount="100000" lockStructure="1"/>
  <bookViews>
    <workbookView xWindow="28680" yWindow="-120" windowWidth="29040" windowHeight="15840" xr2:uid="{00000000-000D-0000-FFFF-FFFF00000000}"/>
  </bookViews>
  <sheets>
    <sheet name="Tablad 1. Prijzenblad" sheetId="1" r:id="rId1"/>
    <sheet name="Tabblad 2. Opslagpercentages" sheetId="2" r:id="rId2"/>
    <sheet name="Handleiding" sheetId="3" r:id="rId3"/>
    <sheet name="Specificaties" sheetId="4" r:id="rId4"/>
  </sheets>
  <definedNames>
    <definedName name="_Hlk483554423" localSheetId="1">'Tabblad 2. Opslagpercentages'!#REF!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38" i="1"/>
  <c r="E39" i="1"/>
  <c r="E11" i="1"/>
  <c r="E26" i="1" l="1"/>
  <c r="E14" i="1"/>
  <c r="E17" i="1"/>
  <c r="E20" i="1"/>
  <c r="E23" i="1"/>
  <c r="E34" i="1"/>
  <c r="E36" i="1" l="1"/>
  <c r="E35" i="1"/>
  <c r="E28" i="1"/>
  <c r="E25" i="1"/>
  <c r="E22" i="1"/>
  <c r="E19" i="1"/>
  <c r="E16" i="1"/>
  <c r="E13" i="1"/>
  <c r="E32" i="1"/>
  <c r="E31" i="1"/>
  <c r="E30" i="1"/>
  <c r="E40" i="1" l="1"/>
</calcChain>
</file>

<file path=xl/sharedStrings.xml><?xml version="1.0" encoding="utf-8"?>
<sst xmlns="http://schemas.openxmlformats.org/spreadsheetml/2006/main" count="170" uniqueCount="142">
  <si>
    <t>Bijlage 6  Gunningscriterium Prijs - Prijzenblad</t>
  </si>
  <si>
    <t>Behorend bij en onlosmakelijk onderdeel van het aanbestedingsdocument touchscreens</t>
  </si>
  <si>
    <t>Invulinstructie</t>
  </si>
  <si>
    <t>U dient alle (witte) gevraagde cellen in te vullen. In kolom B kunt u uw inkoopprijs opgegeven, aangevuld met in kolom C het opslagpercentage dat u hierover berekent. Let op: in de prijstabellen alleen bedragen invullen, geen tekst. Afwijkingen van dit format zijn niet toegestaan. 
Let op: bedragen dienen inclusief BTW te zijn.</t>
  </si>
  <si>
    <t>Prijsinvulformulier voor de aanbesteding Touchscreens</t>
  </si>
  <si>
    <t>Standaard configuraties</t>
  </si>
  <si>
    <t>Inkoopprijs</t>
  </si>
  <si>
    <t>Opslagpercentage</t>
  </si>
  <si>
    <t>Afnameaantal*</t>
  </si>
  <si>
    <t>Totaal</t>
  </si>
  <si>
    <t>Enkelvlaks (zonder zijborden) 65" vaste montage (incl. wandbeugel, montagekosten en kleinmateriaal zoals kabels bevestigingsmaterialen etc)</t>
  </si>
  <si>
    <t>Enkelvlaks (zonder zijborden) 75" vaste montage (incl. wandbeugel, montagekosten en kleinmateriaal zoals kabels bevestigingsmaterialen etc)</t>
  </si>
  <si>
    <t>Enkelvlaks (zonder zijborden) 84" vaste montage (incl. wandbeugel, montagekosten en kleinmateriaal zoals kabels bevestigingsmaterialen etc)</t>
  </si>
  <si>
    <t>5-vlaks (incl. 2 zijborden), vaste montage 65" wandbeugel, montagekosten en kleinmateriaal zoals kabels bevestigingsmaterialen etc)</t>
  </si>
  <si>
    <t>5-vlaks (incl. 2 zijborden), vaste montage 75" (incl. wandbeugel, montagekosten en kleinmateriaal zoals kabels bevestigingsmaterialen etc)</t>
  </si>
  <si>
    <t>5-vlaks (incl. 2 zijborden), ,vaste montage 84" (incl. wandbeugel, montagekosten en kleinmateriaal zoals kabels bevestigingsmaterialen etc)</t>
  </si>
  <si>
    <t>Luidspreker (optioneel voor touchscreen)</t>
  </si>
  <si>
    <t>eenheidsprijs verplaatsingswerkzaamheden van reeds geplaatste touchscreens binnen Kindante</t>
  </si>
  <si>
    <t>nvt</t>
  </si>
  <si>
    <t>eenheidsprijs verplaatsingswerkzaamheden van reeds geplaatste smartboards  binnen Kindante</t>
  </si>
  <si>
    <t xml:space="preserve">eenheidsprijs demontage en afvoer van oud materieel (smartboards) </t>
  </si>
  <si>
    <t>ultra short throw 3 LCD beamer</t>
  </si>
  <si>
    <t xml:space="preserve">standaard 3LCD beamer of vergelijkbaar </t>
  </si>
  <si>
    <t>beamerlamp voor ultra short throw 3 LCD beamer</t>
  </si>
  <si>
    <t>eenheidstarief voor jaarlijks onderhoud ultra short throw 3LCD beamer  en kalibratie (per eenheid Smartboard-beamer)</t>
  </si>
  <si>
    <t xml:space="preserve">tarief voor reinigen spiegelhuis beamer indien noodzakelijk (onderhoud) </t>
  </si>
  <si>
    <t>Subtotaal standaard configuraties P1 (= inschrijfprijs)</t>
  </si>
  <si>
    <t>* Afnameaantal wordt gebruikt om de weging te bepalen, hieraan kunnen geen rechten worden ontleend</t>
  </si>
  <si>
    <t>Optioneel</t>
  </si>
  <si>
    <t>P2. Uurtarief (telt niet mee in de beoordeling)</t>
  </si>
  <si>
    <t>Uurtarief</t>
  </si>
  <si>
    <t>Op aanvraag installeren van apparatuur op locatie van Kindante</t>
  </si>
  <si>
    <t>Namens Inschrijver voor akkoord met opgave:</t>
  </si>
  <si>
    <t>Naam:</t>
  </si>
  <si>
    <t>Functie:</t>
  </si>
  <si>
    <t>Handtekening:</t>
  </si>
  <si>
    <t>Datum:</t>
  </si>
  <si>
    <t>Behorend bij en onlosmakelijk onderdeel van het aanbestedingsdocument werkplekhardware Kindante</t>
  </si>
  <si>
    <t>U dient alle (witte) gevraagde cellen in te vullen. In kolom B kunt u merknaam opgegeven, aangevuld met in kolom C het type en tot slot in kolom D het opslagpercentage dat u hierover berekent. Let op: afwijkingen van dit format zijn niet toegestaan.</t>
  </si>
  <si>
    <t>Opslagpercentage invulformulier voor de aanbesteding ICT hardware</t>
  </si>
  <si>
    <t>Merk</t>
  </si>
  <si>
    <t>Type</t>
  </si>
  <si>
    <t>Soundbar (optioneel voor touchscreen)</t>
  </si>
  <si>
    <t>Handleiding:</t>
  </si>
  <si>
    <t>Algemeen</t>
  </si>
  <si>
    <t>1. De tabbladen van deze spreadsheet, corresponderen met de prijswensen zoals beschreven in de Uitnodiging tot inschrijving. Inschrijver dient alle geel gekleurde velden van alle tabbladen te vullen met de gevraagde informatie.</t>
  </si>
  <si>
    <t>2.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</si>
  <si>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3. Wijzigen van het Prijzenblad leidt tot ongeldigverklaring van uw inschrijving en derhalve tot uitsluiting. </t>
  </si>
  <si>
    <t>Prijzen</t>
  </si>
  <si>
    <t>4. Strategisch inschrijven is toegestaan.</t>
  </si>
  <si>
    <t>5. Niet invullen van prijswensen, of onderdelen van een prijswens, leidt tot ongeldigheid en dus uitsluiting. Ingediende prijzen/opslagen worden afgerond en beoordeeld op de decimalen waarop de prijzen/opslagen worden afgerond in dit Prijzenblad.</t>
  </si>
  <si>
    <t>6. Het indienen van nulprijzen en opslagen die 0 % bedragen op subonderdelen van de prijswens is toegestaan.</t>
  </si>
  <si>
    <t>7. Het indienen van negatieve prijzen en opslagen is niet toegestaan.</t>
  </si>
  <si>
    <t>Type touchscreen LCD (LED backlightpanel)</t>
  </si>
  <si>
    <t>Afmetingen (3)  65 inch 4K (164cm), 75 inch 4k (190 cm), 86 inch 4K (215 cm )</t>
  </si>
  <si>
    <t>Absolute eis: Optical Bonding / Anti-glare tempered glass + Anti-fingerprint</t>
  </si>
  <si>
    <t>Alle benodigde montage &amp; bevestigingsmaterialen voor vaste en in hoogte verstelbare montage</t>
  </si>
  <si>
    <t>Montage zijborden als optie (kabinet) (“5-vlaks”)</t>
  </si>
  <si>
    <t>Elektrisch in hoogte verstelbaar</t>
  </si>
  <si>
    <t>Minimaal Levensduur: ≥ 50.000 uur</t>
  </si>
  <si>
    <t>Beeldformaat 16:9</t>
  </si>
  <si>
    <t xml:space="preserve">Minimale resolutie  </t>
  </si>
  <si>
    <t xml:space="preserve">                                    bij 65” : 4K Ultra HD 3840 x 2160</t>
  </si>
  <si>
    <t xml:space="preserve">                                    bij 75” : 4K Ultra HD 3840 x 2160</t>
  </si>
  <si>
    <t xml:space="preserve">                                    bij 84” : 4K Ultra HD 3840 x 2160</t>
  </si>
  <si>
    <t>LED-Panel: A-grade, vanaf fabriek voorzien van LED backlight.</t>
  </si>
  <si>
    <t>Contrast ratio: vanaf 4000:1</t>
  </si>
  <si>
    <t>Brightness: ≥ 400 CD/m²</t>
  </si>
  <si>
    <t>Gezichtshoek (vieuwing angle) minimaal 178 graden</t>
  </si>
  <si>
    <t>Responsetijd:  &lt;7 milliseconde</t>
  </si>
  <si>
    <t>Touchtechniek: infrarood</t>
  </si>
  <si>
    <t>Multitouch technologie minimaal 20 touch punten in windows</t>
  </si>
  <si>
    <t>(Multi)touch is pas actief bij fysiek aanraken van het scherm</t>
  </si>
  <si>
    <t>Pen touch via Windows pen protocol</t>
  </si>
  <si>
    <t>Touchtool: vinger(s) of Stylus</t>
  </si>
  <si>
    <t>Kleurengamma: &gt; 71% NTSC</t>
  </si>
  <si>
    <t>Interne speakers aan voorzijde: ≥ 2 x 15 W</t>
  </si>
  <si>
    <t>HDMI in: minimaal 2x</t>
  </si>
  <si>
    <t xml:space="preserve">USB-C in: minimaal 1x </t>
  </si>
  <si>
    <t>VGA in: minimaal 1</t>
  </si>
  <si>
    <t>USB 3.0 in: minimaal 1</t>
  </si>
  <si>
    <t>Android versie van Scherm: minimaal versie 8.0</t>
  </si>
  <si>
    <t>Ingebouwde camera:  geïntegreerd aan onderzijde bord</t>
  </si>
  <si>
    <t xml:space="preserve">Wifi module: ingebouwde Wifi (géén dongle toegestaan) 2.4G en 5G support </t>
  </si>
  <si>
    <t>Kijkhoek: minimaal 90 graden</t>
  </si>
  <si>
    <t>Ingebouwde microfoon: array microfoon met minimaal 4 microfoon's</t>
  </si>
  <si>
    <t>Microfoon moet voorzien zijn van echo onderdrukking en ruis onderdrukking</t>
  </si>
  <si>
    <t>Opties: geschikte soundbar(s) vanaf 40W</t>
  </si>
  <si>
    <t>Bedieningspanelen aan beide korte zijden van het screen</t>
  </si>
  <si>
    <t xml:space="preserve">Garantie: 7 jaar fabrieksgarantie incl. LED Panel, bevestiging, onderstel en lift. </t>
  </si>
  <si>
    <t xml:space="preserve">CE markering op alle apparaten: met levering van “CE-certificaat”: “Conformité Européenne” </t>
  </si>
  <si>
    <t>Minimumeisen van electrisch in hoogte verstelbare kolom i.c.m. vloerplaat</t>
  </si>
  <si>
    <t>electrisch in hoogte verstelbaar</t>
  </si>
  <si>
    <t>geschikt voor touchscreens van 46 tot 84 inch</t>
  </si>
  <si>
    <t>schuifhoogte vanuit kolom minimaal 50 centimeter</t>
  </si>
  <si>
    <t>geschikt voor een gewicht tot 137 kilo</t>
  </si>
  <si>
    <t>Luidspreker</t>
  </si>
  <si>
    <t>4 x 2,75"4 Ohm Ferrite Drivers</t>
  </si>
  <si>
    <t>2 x Passive Radiator Bass Drivers</t>
  </si>
  <si>
    <t>Wall mount Capable</t>
  </si>
  <si>
    <t>LED display met auto dimming</t>
  </si>
  <si>
    <t>frequency respons 40-20.000Hz</t>
  </si>
  <si>
    <t>High Power Class D Amplifiers</t>
  </si>
  <si>
    <t>90 watt piek vermogen</t>
  </si>
  <si>
    <t>2x HDMI + 1x HDMI (ARC) output</t>
  </si>
  <si>
    <t>3.5mm Analogue Stereo Connection</t>
  </si>
  <si>
    <t>Optical SPDIF Format (Toslink compatible) - Stereo</t>
  </si>
  <si>
    <t>Bluetooth aptX A2DP Audio</t>
  </si>
  <si>
    <t>(Ultra Short Throw) LCD beamer t.b.v. Smartboards</t>
  </si>
  <si>
    <t>Optisch</t>
  </si>
  <si>
    <t>LCD Panel: 0,63"aspect ratio 4:3</t>
  </si>
  <si>
    <t>Resolutie: XGA (1024x768)</t>
  </si>
  <si>
    <t>Helderheid: 3600 Lumen (normaal) / 2952 Lumen (ECO-1 stand) / 2448 Lumen (ECO-2 stand)</t>
  </si>
  <si>
    <t>Contrast Ratio: 10000:1</t>
  </si>
  <si>
    <t>Lens: Powered focus, digital zoom x 1,35</t>
  </si>
  <si>
    <t>Wattage lamp: 250 W</t>
  </si>
  <si>
    <t>Levensduur lamp: 4000 uren (normaal) / 5000 uren (ECO-1) / 6000 (ECO-2)</t>
  </si>
  <si>
    <t>Diagonale display size: 10-100"(152-254 cm)</t>
  </si>
  <si>
    <t>Keystone correctie: Fixed 7,7:1</t>
  </si>
  <si>
    <t>Afstand tot breedteverhouding (:1) : 0,3</t>
  </si>
  <si>
    <t>aantal kleuren: 16,7 miljoen</t>
  </si>
  <si>
    <t>Comptabiliteit</t>
  </si>
  <si>
    <t>computer native: XGA</t>
  </si>
  <si>
    <t>Composite / S-Video: NTSC, PAL, SECAM, PAL-m, PAL-N, NTSC.43</t>
  </si>
  <si>
    <t>component videao / HDMI video: 525i(480i), 525 (480p), 626i/(576i), 1125i(1080i@50/60) , 750p (720p@50/60), 1125p (1080p@50/60)</t>
  </si>
  <si>
    <t>Verbindingen</t>
  </si>
  <si>
    <t>input digitaal: 2x HDMI</t>
  </si>
  <si>
    <t>p.c. input: 2x 15 pin Mini D-sub</t>
  </si>
  <si>
    <t>Monitor output: 1x 15 pin Mini D-sub</t>
  </si>
  <si>
    <t>Video input: 1x RCA composite</t>
  </si>
  <si>
    <t>Audio input: 1x stereo mini jack, 1x paar RCA(L/R), 1 x microfoon</t>
  </si>
  <si>
    <t>Audio Output: 1x3,5 mm stereo mini connector</t>
  </si>
  <si>
    <t>USB: 2x type A(p.c.-loze presentatie of draadloze adaptor) 2x type B (usb display of USB muis)</t>
  </si>
  <si>
    <t>Control: 1x9-pin D-sub for RS-232C control</t>
  </si>
  <si>
    <t>Netwerk: 1x RJ-45</t>
  </si>
  <si>
    <t>Specificaties:</t>
  </si>
  <si>
    <t>Electrisch in hoogte verstelbaar (incl. kolom, montagekosten en kleinmateriaal zoals kabels bevestigingsmaterialen etc.  incl. evt. te leveren vloerplaat)</t>
  </si>
  <si>
    <t>Electrisch in hoogte verstelbaar incl. (kolom, montagekosten en kleinmateriaal zoals kabels bevestigingsmaterialen etc  incl. evt. te leveren vloerplaat)</t>
  </si>
  <si>
    <t>Electrisch in hoogte verstelbaar incl. (kolom, montagekosten en kleinmateriaal zoals kabels bevestigingsmaterialen etc incl. evt. te leveren vloerplaat)</t>
  </si>
  <si>
    <t>Beamerlampen voor genoemde beamers</t>
  </si>
  <si>
    <t>Standaard 3LCD beamer of vergelijkbaar</t>
  </si>
  <si>
    <t>Ultra short throw 3 LCD beamer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</si>
</sst>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[$€-2]\ * #,##0.00_ ;_ [$€-2]\ * \-#,##0.00_ ;_ [$€-2]\ * &quot;-&quot;??_ ;_ @_ "/>
    <numFmt numFmtId="167" formatCode="#,##0.00_-"/>
    <numFmt numFmtId="168" formatCode="_ * #,##0_ ;_ * \-#,##0_ ;_ * &quot;-&quot;??_ ;_ @_ "/>
    <numFmt numFmtId="169" formatCode="_-[$€]\ * #,##0.00_-;_-[$€]\ * #,##0.00\-;_-[$€]\ * &quot;-&quot;??_-;_-@_-"/>
    <numFmt numFmtId="170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5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166" fontId="2" fillId="2" borderId="0" xfId="0" applyNumberFormat="1" applyFont="1" applyFill="1"/>
    <xf numFmtId="0" fontId="2" fillId="2" borderId="0" xfId="0" applyFont="1" applyFill="1"/>
    <xf numFmtId="10" fontId="0" fillId="3" borderId="5" xfId="1" applyNumberFormat="1" applyFont="1" applyFill="1" applyBorder="1" applyProtection="1">
      <protection locked="0"/>
    </xf>
    <xf numFmtId="10" fontId="0" fillId="3" borderId="6" xfId="1" applyNumberFormat="1" applyFont="1" applyFill="1" applyBorder="1" applyProtection="1">
      <protection locked="0"/>
    </xf>
    <xf numFmtId="167" fontId="4" fillId="2" borderId="0" xfId="3" applyNumberFormat="1" applyFont="1" applyFill="1" applyBorder="1" applyAlignment="1" applyProtection="1">
      <alignment horizontal="left" wrapText="1"/>
    </xf>
    <xf numFmtId="0" fontId="0" fillId="2" borderId="0" xfId="0" applyFill="1"/>
    <xf numFmtId="0" fontId="0" fillId="2" borderId="0" xfId="0" applyFill="1" applyAlignment="1">
      <alignment wrapText="1"/>
    </xf>
    <xf numFmtId="167" fontId="0" fillId="2" borderId="0" xfId="0" applyNumberFormat="1" applyFill="1" applyAlignment="1">
      <alignment horizontal="right"/>
    </xf>
    <xf numFmtId="0" fontId="0" fillId="2" borderId="5" xfId="0" applyFill="1" applyBorder="1"/>
    <xf numFmtId="164" fontId="0" fillId="2" borderId="0" xfId="0" applyNumberFormat="1" applyFill="1"/>
    <xf numFmtId="168" fontId="0" fillId="2" borderId="0" xfId="0" applyNumberFormat="1" applyFill="1"/>
    <xf numFmtId="166" fontId="0" fillId="2" borderId="0" xfId="0" applyNumberFormat="1" applyFill="1"/>
    <xf numFmtId="0" fontId="3" fillId="2" borderId="0" xfId="0" applyFont="1" applyFill="1" applyAlignment="1">
      <alignment wrapText="1"/>
    </xf>
    <xf numFmtId="167" fontId="3" fillId="2" borderId="0" xfId="3" applyNumberFormat="1" applyFont="1" applyFill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6" fillId="2" borderId="0" xfId="0" applyFont="1" applyFill="1"/>
    <xf numFmtId="166" fontId="6" fillId="2" borderId="0" xfId="0" applyNumberFormat="1" applyFont="1" applyFill="1"/>
    <xf numFmtId="0" fontId="7" fillId="2" borderId="0" xfId="0" applyFont="1" applyFill="1" applyAlignment="1">
      <alignment wrapText="1"/>
    </xf>
    <xf numFmtId="0" fontId="0" fillId="5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 indent="5"/>
    </xf>
    <xf numFmtId="0" fontId="8" fillId="0" borderId="5" xfId="0" applyFont="1" applyBorder="1" applyAlignment="1">
      <alignment vertical="center"/>
    </xf>
    <xf numFmtId="168" fontId="0" fillId="5" borderId="5" xfId="1" applyNumberFormat="1" applyFont="1" applyFill="1" applyBorder="1" applyProtection="1"/>
    <xf numFmtId="0" fontId="8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6" borderId="5" xfId="0" applyFont="1" applyFill="1" applyBorder="1" applyAlignment="1">
      <alignment horizontal="left" vertical="center"/>
    </xf>
    <xf numFmtId="0" fontId="8" fillId="0" borderId="5" xfId="0" applyFont="1" applyBorder="1"/>
    <xf numFmtId="0" fontId="9" fillId="6" borderId="5" xfId="0" applyFont="1" applyFill="1" applyBorder="1"/>
    <xf numFmtId="0" fontId="8" fillId="0" borderId="5" xfId="0" applyFont="1" applyBorder="1" applyAlignment="1">
      <alignment vertical="top"/>
    </xf>
    <xf numFmtId="0" fontId="8" fillId="5" borderId="7" xfId="0" applyFont="1" applyFill="1" applyBorder="1" applyAlignment="1">
      <alignment vertical="center" wrapText="1"/>
    </xf>
    <xf numFmtId="0" fontId="1" fillId="2" borderId="0" xfId="0" applyFont="1" applyFill="1"/>
    <xf numFmtId="166" fontId="1" fillId="2" borderId="0" xfId="0" applyNumberFormat="1" applyFont="1" applyFill="1"/>
    <xf numFmtId="0" fontId="1" fillId="2" borderId="0" xfId="0" applyFont="1" applyFill="1" applyAlignment="1">
      <alignment wrapText="1"/>
    </xf>
    <xf numFmtId="167" fontId="1" fillId="2" borderId="0" xfId="0" applyNumberFormat="1" applyFont="1" applyFill="1" applyAlignment="1">
      <alignment horizontal="left" vertical="top"/>
    </xf>
    <xf numFmtId="167" fontId="1" fillId="2" borderId="0" xfId="0" applyNumberFormat="1" applyFont="1" applyFill="1" applyAlignment="1">
      <alignment horizontal="right"/>
    </xf>
    <xf numFmtId="0" fontId="1" fillId="2" borderId="5" xfId="0" applyFont="1" applyFill="1" applyBorder="1"/>
    <xf numFmtId="0" fontId="1" fillId="2" borderId="4" xfId="0" applyFont="1" applyFill="1" applyBorder="1"/>
    <xf numFmtId="166" fontId="1" fillId="2" borderId="5" xfId="0" applyNumberFormat="1" applyFont="1" applyFill="1" applyBorder="1"/>
    <xf numFmtId="0" fontId="1" fillId="0" borderId="0" xfId="0" applyFont="1" applyAlignment="1">
      <alignment vertical="center"/>
    </xf>
    <xf numFmtId="10" fontId="1" fillId="3" borderId="5" xfId="1" applyNumberFormat="1" applyFont="1" applyFill="1" applyBorder="1" applyProtection="1">
      <protection locked="0"/>
    </xf>
    <xf numFmtId="168" fontId="1" fillId="5" borderId="5" xfId="1" applyNumberFormat="1" applyFont="1" applyFill="1" applyBorder="1" applyProtection="1"/>
    <xf numFmtId="164" fontId="1" fillId="2" borderId="0" xfId="0" applyNumberFormat="1" applyFont="1" applyFill="1"/>
    <xf numFmtId="0" fontId="1" fillId="3" borderId="5" xfId="2" applyNumberFormat="1" applyFont="1" applyFill="1" applyBorder="1" applyProtection="1">
      <protection locked="0"/>
    </xf>
    <xf numFmtId="164" fontId="1" fillId="2" borderId="5" xfId="0" applyNumberFormat="1" applyFont="1" applyFill="1" applyBorder="1"/>
    <xf numFmtId="0" fontId="1" fillId="0" borderId="5" xfId="0" applyFont="1" applyBorder="1" applyAlignment="1">
      <alignment vertical="center"/>
    </xf>
    <xf numFmtId="0" fontId="3" fillId="2" borderId="0" xfId="0" applyFont="1" applyFill="1"/>
    <xf numFmtId="166" fontId="2" fillId="2" borderId="8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5" xfId="0" applyFont="1" applyFill="1" applyBorder="1" applyAlignment="1">
      <alignment wrapText="1"/>
    </xf>
    <xf numFmtId="0" fontId="10" fillId="4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0" fontId="4" fillId="7" borderId="5" xfId="0" applyNumberFormat="1" applyFont="1" applyFill="1" applyBorder="1" applyProtection="1">
      <protection locked="0"/>
    </xf>
    <xf numFmtId="170" fontId="4" fillId="7" borderId="5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</cellXfs>
  <cellStyles count="4">
    <cellStyle name="Euro" xfId="3" xr:uid="{00000000-0005-0000-0000-000000000000}"/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368300</xdr:colOff>
      <xdr:row>0</xdr:row>
      <xdr:rowOff>73025</xdr:rowOff>
    </xdr:from>
    <xdr:to>
      <xdr:col>4</xdr:col>
      <xdr:colOff>1568450</xdr:colOff>
      <xdr:row>5</xdr:row>
      <xdr:rowOff>878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6676971-1706-41B2-84E9-FCFC6B58B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74675" y="73025"/>
          <a:ext cx="2486025" cy="12042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253206</xdr:colOff>
      <xdr:row>3</xdr:row>
      <xdr:rowOff>47627</xdr:rowOff>
    </xdr:from>
    <xdr:to>
      <xdr:col>3</xdr:col>
      <xdr:colOff>1646237</xdr:colOff>
      <xdr:row>5</xdr:row>
      <xdr:rowOff>170950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C931527-0828-4394-BA00-DB845F4D7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90737" y="583408"/>
          <a:ext cx="1389856" cy="6710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5257800</xdr:colOff>
      <xdr:row>0</xdr:row>
      <xdr:rowOff>13831</xdr:rowOff>
    </xdr:from>
    <xdr:to>
      <xdr:col>1</xdr:col>
      <xdr:colOff>28574</xdr:colOff>
      <xdr:row>1</xdr:row>
      <xdr:rowOff>1372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10CDC1-3815-46A0-B748-E9146C758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7800" y="13831"/>
          <a:ext cx="1771649" cy="8638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6794499</xdr:colOff>
      <xdr:row>0</xdr:row>
      <xdr:rowOff>0</xdr:rowOff>
    </xdr:from>
    <xdr:to>
      <xdr:col>0</xdr:col>
      <xdr:colOff>8670616</xdr:colOff>
      <xdr:row>0</xdr:row>
      <xdr:rowOff>892175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17566C-85B2-4252-A398-D97697A7E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4499" y="0"/>
          <a:ext cx="1876117" cy="892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zoomScaleNormal="100" workbookViewId="0">
      <selection activeCell="A2" sqref="A2"/>
    </sheetView>
  </sheetViews>
  <sheetFormatPr defaultColWidth="9.1796875" defaultRowHeight="14.5" x14ac:dyDescent="0.35"/>
  <cols>
    <col min="1" max="1" width="149.7265625" style="22" customWidth="1"/>
    <col min="2" max="2" width="15.26953125" style="22" customWidth="1"/>
    <col min="3" max="3" width="19.7265625" style="22" customWidth="1"/>
    <col min="4" max="4" width="18.453125" style="22" customWidth="1"/>
    <col min="5" max="5" width="22.81640625" style="23" customWidth="1"/>
    <col min="6" max="6" width="9.1796875" style="22"/>
    <col min="7" max="7" width="11.453125" style="22" bestFit="1" customWidth="1"/>
    <col min="8" max="16384" width="9.1796875" style="22"/>
  </cols>
  <sheetData>
    <row r="1" spans="1:7" x14ac:dyDescent="0.35">
      <c r="A1" s="4" t="s">
        <v>0</v>
      </c>
      <c r="B1" s="4"/>
      <c r="C1" s="4"/>
      <c r="D1" s="41"/>
      <c r="E1" s="42"/>
      <c r="F1" s="41"/>
      <c r="G1" s="41"/>
    </row>
    <row r="2" spans="1:7" x14ac:dyDescent="0.35">
      <c r="A2" s="43" t="s">
        <v>1</v>
      </c>
      <c r="B2" s="43"/>
      <c r="C2" s="43"/>
      <c r="D2" s="41"/>
      <c r="E2" s="42"/>
      <c r="F2" s="41"/>
      <c r="G2" s="41"/>
    </row>
    <row r="4" spans="1:7" x14ac:dyDescent="0.35">
      <c r="A4" s="1" t="s">
        <v>2</v>
      </c>
      <c r="B4" s="1"/>
      <c r="C4" s="1"/>
      <c r="D4" s="2"/>
      <c r="E4" s="44"/>
      <c r="F4" s="45"/>
      <c r="G4" s="41"/>
    </row>
    <row r="5" spans="1:7" ht="43.5" x14ac:dyDescent="0.35">
      <c r="A5" s="43" t="s">
        <v>3</v>
      </c>
      <c r="B5" s="43"/>
      <c r="C5" s="43"/>
      <c r="D5" s="2"/>
      <c r="E5" s="44"/>
      <c r="F5" s="45"/>
      <c r="G5" s="41"/>
    </row>
    <row r="6" spans="1:7" x14ac:dyDescent="0.35">
      <c r="A6" s="2"/>
      <c r="B6" s="2"/>
      <c r="C6" s="2"/>
      <c r="D6" s="2"/>
      <c r="E6" s="44"/>
      <c r="F6" s="45"/>
      <c r="G6" s="41"/>
    </row>
    <row r="7" spans="1:7" x14ac:dyDescent="0.35">
      <c r="A7" s="62" t="s">
        <v>4</v>
      </c>
      <c r="B7" s="63"/>
      <c r="C7" s="63"/>
      <c r="D7" s="63"/>
      <c r="E7" s="64"/>
      <c r="F7" s="41"/>
      <c r="G7" s="41"/>
    </row>
    <row r="8" spans="1:7" x14ac:dyDescent="0.35">
      <c r="A8" s="46" t="s">
        <v>5</v>
      </c>
      <c r="B8" s="47" t="s">
        <v>6</v>
      </c>
      <c r="C8" s="47" t="s">
        <v>7</v>
      </c>
      <c r="D8" s="47" t="s">
        <v>8</v>
      </c>
      <c r="E8" s="48" t="s">
        <v>9</v>
      </c>
      <c r="F8" s="41"/>
      <c r="G8" s="41"/>
    </row>
    <row r="9" spans="1:7" x14ac:dyDescent="0.35">
      <c r="A9" s="41"/>
      <c r="B9" s="47"/>
      <c r="C9" s="47"/>
      <c r="D9" s="47"/>
      <c r="E9" s="48"/>
      <c r="F9" s="41"/>
      <c r="G9" s="41"/>
    </row>
    <row r="10" spans="1:7" x14ac:dyDescent="0.35">
      <c r="A10" s="25" t="s">
        <v>10</v>
      </c>
      <c r="B10" s="67"/>
      <c r="C10" s="66"/>
      <c r="D10" s="51">
        <v>5</v>
      </c>
      <c r="E10" s="54">
        <f>+D10*C10*(1+C10)</f>
        <v>0</v>
      </c>
      <c r="F10" s="41"/>
      <c r="G10" s="52"/>
    </row>
    <row r="11" spans="1:7" x14ac:dyDescent="0.35">
      <c r="A11" s="26" t="s">
        <v>136</v>
      </c>
      <c r="B11" s="67"/>
      <c r="C11" s="66"/>
      <c r="D11" s="51">
        <v>4</v>
      </c>
      <c r="E11" s="54">
        <f>+D11*C11*(1+C11)</f>
        <v>0</v>
      </c>
      <c r="F11" s="41"/>
      <c r="G11" s="52"/>
    </row>
    <row r="12" spans="1:7" x14ac:dyDescent="0.35">
      <c r="A12" s="49"/>
      <c r="B12" s="53"/>
      <c r="C12" s="50"/>
      <c r="D12" s="49"/>
      <c r="E12" s="68"/>
      <c r="F12" s="41"/>
      <c r="G12" s="52"/>
    </row>
    <row r="13" spans="1:7" x14ac:dyDescent="0.35">
      <c r="A13" s="25" t="s">
        <v>11</v>
      </c>
      <c r="B13" s="67"/>
      <c r="C13" s="66"/>
      <c r="D13" s="51">
        <v>14</v>
      </c>
      <c r="E13" s="54">
        <f t="shared" ref="E13:E28" si="0">+D13*B13*(1+C13)</f>
        <v>0</v>
      </c>
      <c r="F13" s="41"/>
      <c r="G13" s="52"/>
    </row>
    <row r="14" spans="1:7" x14ac:dyDescent="0.35">
      <c r="A14" s="26" t="s">
        <v>137</v>
      </c>
      <c r="B14" s="67"/>
      <c r="C14" s="66"/>
      <c r="D14" s="51">
        <v>13</v>
      </c>
      <c r="E14" s="54">
        <f t="shared" si="0"/>
        <v>0</v>
      </c>
      <c r="F14" s="41"/>
      <c r="G14" s="52"/>
    </row>
    <row r="15" spans="1:7" x14ac:dyDescent="0.35">
      <c r="A15" s="49"/>
      <c r="B15" s="53"/>
      <c r="C15" s="50"/>
      <c r="D15" s="49"/>
      <c r="E15" s="69"/>
      <c r="F15" s="41"/>
      <c r="G15" s="52"/>
    </row>
    <row r="16" spans="1:7" x14ac:dyDescent="0.35">
      <c r="A16" s="25" t="s">
        <v>12</v>
      </c>
      <c r="B16" s="67"/>
      <c r="C16" s="66"/>
      <c r="D16" s="51">
        <v>1</v>
      </c>
      <c r="E16" s="54">
        <f t="shared" si="0"/>
        <v>0</v>
      </c>
      <c r="F16" s="41"/>
      <c r="G16" s="52"/>
    </row>
    <row r="17" spans="1:7" x14ac:dyDescent="0.35">
      <c r="A17" s="26" t="s">
        <v>138</v>
      </c>
      <c r="B17" s="67"/>
      <c r="C17" s="66"/>
      <c r="D17" s="51">
        <v>1</v>
      </c>
      <c r="E17" s="54">
        <f t="shared" si="0"/>
        <v>0</v>
      </c>
      <c r="F17" s="41"/>
      <c r="G17" s="52"/>
    </row>
    <row r="18" spans="1:7" x14ac:dyDescent="0.35">
      <c r="A18" s="49"/>
      <c r="B18" s="53"/>
      <c r="C18" s="50"/>
      <c r="D18" s="49"/>
      <c r="E18" s="69"/>
      <c r="F18" s="41"/>
      <c r="G18" s="52"/>
    </row>
    <row r="19" spans="1:7" x14ac:dyDescent="0.35">
      <c r="A19" s="25" t="s">
        <v>13</v>
      </c>
      <c r="B19" s="67"/>
      <c r="C19" s="66"/>
      <c r="D19" s="51">
        <v>2</v>
      </c>
      <c r="E19" s="54">
        <f t="shared" si="0"/>
        <v>0</v>
      </c>
      <c r="F19" s="41"/>
      <c r="G19" s="52"/>
    </row>
    <row r="20" spans="1:7" x14ac:dyDescent="0.35">
      <c r="A20" s="26" t="s">
        <v>137</v>
      </c>
      <c r="B20" s="67"/>
      <c r="C20" s="66"/>
      <c r="D20" s="51">
        <v>1</v>
      </c>
      <c r="E20" s="54">
        <f t="shared" si="0"/>
        <v>0</v>
      </c>
      <c r="F20" s="41"/>
      <c r="G20" s="52"/>
    </row>
    <row r="21" spans="1:7" x14ac:dyDescent="0.35">
      <c r="A21" s="49"/>
      <c r="B21" s="53"/>
      <c r="C21" s="50"/>
      <c r="D21" s="49"/>
      <c r="E21" s="69"/>
      <c r="F21" s="41"/>
      <c r="G21" s="52"/>
    </row>
    <row r="22" spans="1:7" x14ac:dyDescent="0.35">
      <c r="A22" s="25" t="s">
        <v>14</v>
      </c>
      <c r="B22" s="67"/>
      <c r="C22" s="66"/>
      <c r="D22" s="51">
        <v>6</v>
      </c>
      <c r="E22" s="54">
        <f t="shared" si="0"/>
        <v>0</v>
      </c>
      <c r="F22" s="41"/>
      <c r="G22" s="52"/>
    </row>
    <row r="23" spans="1:7" x14ac:dyDescent="0.35">
      <c r="A23" s="26" t="s">
        <v>137</v>
      </c>
      <c r="B23" s="67"/>
      <c r="C23" s="66"/>
      <c r="D23" s="51">
        <v>5</v>
      </c>
      <c r="E23" s="54">
        <f t="shared" si="0"/>
        <v>0</v>
      </c>
      <c r="F23" s="41"/>
      <c r="G23" s="52"/>
    </row>
    <row r="24" spans="1:7" x14ac:dyDescent="0.35">
      <c r="A24" s="49"/>
      <c r="B24" s="53"/>
      <c r="C24" s="50"/>
      <c r="D24" s="49"/>
      <c r="E24" s="69"/>
      <c r="F24" s="41"/>
      <c r="G24" s="52"/>
    </row>
    <row r="25" spans="1:7" x14ac:dyDescent="0.35">
      <c r="A25" s="25" t="s">
        <v>15</v>
      </c>
      <c r="B25" s="67"/>
      <c r="C25" s="66"/>
      <c r="D25" s="51">
        <v>1</v>
      </c>
      <c r="E25" s="54">
        <f t="shared" si="0"/>
        <v>0</v>
      </c>
      <c r="F25" s="41"/>
      <c r="G25" s="52"/>
    </row>
    <row r="26" spans="1:7" x14ac:dyDescent="0.35">
      <c r="A26" s="26" t="s">
        <v>137</v>
      </c>
      <c r="B26" s="67"/>
      <c r="C26" s="66"/>
      <c r="D26" s="31">
        <v>1</v>
      </c>
      <c r="E26" s="54">
        <f t="shared" si="0"/>
        <v>0</v>
      </c>
      <c r="F26" s="41"/>
      <c r="G26" s="52"/>
    </row>
    <row r="27" spans="1:7" x14ac:dyDescent="0.35">
      <c r="A27" s="49"/>
      <c r="B27" s="53"/>
      <c r="C27" s="50"/>
      <c r="D27" s="49"/>
      <c r="E27" s="69"/>
      <c r="F27" s="41"/>
      <c r="G27" s="52"/>
    </row>
    <row r="28" spans="1:7" x14ac:dyDescent="0.35">
      <c r="A28" s="27" t="s">
        <v>16</v>
      </c>
      <c r="B28" s="67"/>
      <c r="C28" s="67"/>
      <c r="D28" s="51">
        <v>10</v>
      </c>
      <c r="E28" s="54">
        <f t="shared" si="0"/>
        <v>0</v>
      </c>
      <c r="F28" s="41"/>
      <c r="G28" s="52"/>
    </row>
    <row r="29" spans="1:7" x14ac:dyDescent="0.35">
      <c r="A29" s="28"/>
      <c r="B29" s="53"/>
      <c r="C29" s="50"/>
      <c r="D29" s="51"/>
      <c r="E29" s="54"/>
      <c r="F29" s="41"/>
      <c r="G29" s="52"/>
    </row>
    <row r="30" spans="1:7" x14ac:dyDescent="0.35">
      <c r="A30" s="27" t="s">
        <v>17</v>
      </c>
      <c r="B30" s="67"/>
      <c r="C30" s="5" t="s">
        <v>18</v>
      </c>
      <c r="D30" s="51">
        <v>2</v>
      </c>
      <c r="E30" s="54">
        <f>+B30</f>
        <v>0</v>
      </c>
      <c r="F30" s="41"/>
      <c r="G30" s="41"/>
    </row>
    <row r="31" spans="1:7" x14ac:dyDescent="0.35">
      <c r="A31" s="28" t="s">
        <v>19</v>
      </c>
      <c r="B31" s="67"/>
      <c r="C31" s="6" t="s">
        <v>18</v>
      </c>
      <c r="D31" s="51">
        <v>20</v>
      </c>
      <c r="E31" s="54">
        <f>+B31</f>
        <v>0</v>
      </c>
      <c r="F31" s="41"/>
      <c r="G31" s="41"/>
    </row>
    <row r="32" spans="1:7" x14ac:dyDescent="0.35">
      <c r="A32" s="27" t="s">
        <v>20</v>
      </c>
      <c r="B32" s="67"/>
      <c r="C32" s="6" t="s">
        <v>18</v>
      </c>
      <c r="D32" s="51">
        <v>50</v>
      </c>
      <c r="E32" s="54">
        <f>+B32</f>
        <v>0</v>
      </c>
    </row>
    <row r="33" spans="1:7" x14ac:dyDescent="0.35">
      <c r="A33" s="28"/>
      <c r="B33" s="53"/>
      <c r="C33" s="50"/>
      <c r="D33" s="49"/>
      <c r="E33" s="69"/>
    </row>
    <row r="34" spans="1:7" x14ac:dyDescent="0.35">
      <c r="A34" s="27" t="s">
        <v>21</v>
      </c>
      <c r="B34" s="67"/>
      <c r="C34" s="67"/>
      <c r="D34" s="51">
        <v>5</v>
      </c>
      <c r="E34" s="54">
        <f t="shared" ref="E34" si="1">+D34*B34*(1+C34)</f>
        <v>0</v>
      </c>
    </row>
    <row r="35" spans="1:7" x14ac:dyDescent="0.35">
      <c r="A35" s="21" t="s">
        <v>22</v>
      </c>
      <c r="B35" s="67"/>
      <c r="C35" s="67"/>
      <c r="D35" s="51">
        <v>1</v>
      </c>
      <c r="E35" s="54">
        <f t="shared" ref="E35:E36" si="2">+D35*B35*(1+C35)</f>
        <v>0</v>
      </c>
    </row>
    <row r="36" spans="1:7" x14ac:dyDescent="0.35">
      <c r="A36" s="27" t="s">
        <v>23</v>
      </c>
      <c r="B36" s="67"/>
      <c r="C36" s="67"/>
      <c r="D36" s="51">
        <v>50</v>
      </c>
      <c r="E36" s="54">
        <f t="shared" si="2"/>
        <v>0</v>
      </c>
    </row>
    <row r="37" spans="1:7" x14ac:dyDescent="0.35">
      <c r="A37" s="21"/>
      <c r="B37" s="53"/>
      <c r="C37" s="50"/>
      <c r="D37" s="49"/>
      <c r="E37" s="69"/>
    </row>
    <row r="38" spans="1:7" x14ac:dyDescent="0.35">
      <c r="A38" s="27" t="s">
        <v>24</v>
      </c>
      <c r="B38" s="67"/>
      <c r="C38" s="5" t="s">
        <v>18</v>
      </c>
      <c r="D38" s="51">
        <v>50</v>
      </c>
      <c r="E38" s="54">
        <f>+B38*D38</f>
        <v>0</v>
      </c>
    </row>
    <row r="39" spans="1:7" x14ac:dyDescent="0.35">
      <c r="A39" s="27" t="s">
        <v>25</v>
      </c>
      <c r="B39" s="67"/>
      <c r="C39" s="5" t="s">
        <v>18</v>
      </c>
      <c r="D39" s="51">
        <v>5</v>
      </c>
      <c r="E39" s="54">
        <f>+B39*D39</f>
        <v>0</v>
      </c>
    </row>
    <row r="40" spans="1:7" ht="15" thickBot="1" x14ac:dyDescent="0.4">
      <c r="A40" s="56" t="s">
        <v>26</v>
      </c>
      <c r="B40" s="4"/>
      <c r="C40" s="4"/>
      <c r="D40" s="4"/>
      <c r="E40" s="57">
        <f>SUM(E10:E39)</f>
        <v>0</v>
      </c>
    </row>
    <row r="41" spans="1:7" x14ac:dyDescent="0.35">
      <c r="A41" s="4"/>
      <c r="B41" s="4"/>
      <c r="C41" s="4"/>
      <c r="D41" s="41"/>
      <c r="E41" s="3"/>
    </row>
    <row r="42" spans="1:7" x14ac:dyDescent="0.35">
      <c r="A42" s="43" t="s">
        <v>27</v>
      </c>
      <c r="B42" s="4"/>
      <c r="C42" s="4"/>
      <c r="D42" s="41"/>
      <c r="E42" s="3"/>
    </row>
    <row r="43" spans="1:7" x14ac:dyDescent="0.35">
      <c r="A43" s="43"/>
      <c r="B43" s="4"/>
      <c r="C43" s="4"/>
      <c r="D43" s="41"/>
      <c r="E43" s="3"/>
    </row>
    <row r="44" spans="1:7" x14ac:dyDescent="0.35">
      <c r="A44" s="24" t="s">
        <v>28</v>
      </c>
      <c r="B44" s="4"/>
      <c r="C44" s="4"/>
      <c r="D44" s="41"/>
      <c r="E44" s="3"/>
    </row>
    <row r="45" spans="1:7" x14ac:dyDescent="0.35">
      <c r="A45" s="58" t="s">
        <v>29</v>
      </c>
      <c r="B45" s="59" t="s">
        <v>30</v>
      </c>
      <c r="C45" s="41"/>
      <c r="D45" s="41"/>
      <c r="E45" s="3"/>
    </row>
    <row r="46" spans="1:7" x14ac:dyDescent="0.35">
      <c r="A46" s="60" t="s">
        <v>31</v>
      </c>
      <c r="B46" s="67">
        <v>0</v>
      </c>
      <c r="C46" s="4"/>
      <c r="D46" s="41"/>
      <c r="E46" s="3"/>
    </row>
    <row r="47" spans="1:7" x14ac:dyDescent="0.35">
      <c r="A47" s="43"/>
      <c r="B47" s="4"/>
      <c r="C47" s="4"/>
      <c r="D47" s="41"/>
      <c r="E47" s="3"/>
      <c r="F47" s="41"/>
      <c r="G47" s="41"/>
    </row>
    <row r="48" spans="1:7" x14ac:dyDescent="0.35">
      <c r="A48" s="15"/>
      <c r="B48" s="15"/>
      <c r="C48" s="15"/>
      <c r="D48" s="15"/>
      <c r="E48" s="3"/>
      <c r="F48" s="42"/>
      <c r="G48" s="42"/>
    </row>
    <row r="49" spans="1:7" x14ac:dyDescent="0.35">
      <c r="A49" s="16" t="s">
        <v>32</v>
      </c>
      <c r="B49" s="16"/>
      <c r="C49" s="16"/>
      <c r="D49" s="7"/>
      <c r="E49" s="3"/>
      <c r="F49" s="3"/>
      <c r="G49" s="3"/>
    </row>
    <row r="50" spans="1:7" x14ac:dyDescent="0.35">
      <c r="A50" s="7"/>
      <c r="B50" s="7"/>
      <c r="C50" s="7"/>
      <c r="D50" s="7"/>
      <c r="E50" s="42"/>
      <c r="F50" s="42"/>
      <c r="G50" s="42"/>
    </row>
    <row r="51" spans="1:7" x14ac:dyDescent="0.35">
      <c r="A51" s="7" t="s">
        <v>33</v>
      </c>
      <c r="B51" s="7"/>
      <c r="C51" s="7"/>
      <c r="D51" s="7"/>
      <c r="E51" s="3"/>
      <c r="F51" s="3"/>
      <c r="G51" s="3"/>
    </row>
    <row r="52" spans="1:7" ht="31" customHeight="1" x14ac:dyDescent="0.35">
      <c r="A52" s="67"/>
      <c r="B52" s="41"/>
      <c r="C52" s="42"/>
      <c r="D52" s="41"/>
      <c r="E52" s="42"/>
      <c r="F52" s="41"/>
      <c r="G52" s="41"/>
    </row>
    <row r="53" spans="1:7" x14ac:dyDescent="0.35">
      <c r="A53" s="8"/>
      <c r="B53" s="41"/>
      <c r="C53" s="42"/>
      <c r="D53" s="41"/>
      <c r="E53" s="42"/>
      <c r="F53" s="41"/>
      <c r="G53" s="41"/>
    </row>
    <row r="54" spans="1:7" x14ac:dyDescent="0.35">
      <c r="A54" s="7" t="s">
        <v>34</v>
      </c>
      <c r="C54" s="23"/>
    </row>
    <row r="55" spans="1:7" ht="29" customHeight="1" x14ac:dyDescent="0.35">
      <c r="A55" s="67"/>
      <c r="B55" s="41"/>
      <c r="C55" s="42"/>
      <c r="D55" s="41"/>
      <c r="E55" s="42"/>
      <c r="F55" s="41"/>
      <c r="G55" s="41"/>
    </row>
    <row r="56" spans="1:7" x14ac:dyDescent="0.35">
      <c r="A56" s="8"/>
      <c r="B56" s="41"/>
      <c r="C56" s="42"/>
      <c r="D56" s="41"/>
      <c r="E56" s="42"/>
      <c r="F56" s="41"/>
      <c r="G56" s="41"/>
    </row>
    <row r="57" spans="1:7" x14ac:dyDescent="0.35">
      <c r="A57" s="8" t="s">
        <v>35</v>
      </c>
      <c r="B57" s="41"/>
      <c r="C57" s="42"/>
      <c r="D57" s="41"/>
      <c r="E57" s="42"/>
      <c r="F57" s="41"/>
      <c r="G57" s="41"/>
    </row>
    <row r="58" spans="1:7" ht="29" customHeight="1" x14ac:dyDescent="0.35">
      <c r="A58" s="67"/>
      <c r="C58" s="23"/>
    </row>
    <row r="59" spans="1:7" x14ac:dyDescent="0.35">
      <c r="A59" s="8"/>
      <c r="B59" s="41"/>
      <c r="C59" s="42"/>
      <c r="D59" s="41"/>
      <c r="E59" s="42"/>
      <c r="F59" s="41"/>
      <c r="G59" s="41"/>
    </row>
    <row r="60" spans="1:7" x14ac:dyDescent="0.35">
      <c r="A60" s="8" t="s">
        <v>36</v>
      </c>
      <c r="B60" s="41"/>
      <c r="C60" s="42"/>
      <c r="D60" s="41"/>
      <c r="E60" s="42"/>
      <c r="F60" s="41"/>
      <c r="G60" s="41"/>
    </row>
    <row r="61" spans="1:7" ht="32" customHeight="1" x14ac:dyDescent="0.35">
      <c r="A61" s="67"/>
      <c r="B61" s="41"/>
      <c r="C61" s="42"/>
      <c r="D61" s="41"/>
      <c r="E61" s="42"/>
      <c r="F61" s="41"/>
      <c r="G61" s="41"/>
    </row>
    <row r="62" spans="1:7" x14ac:dyDescent="0.35">
      <c r="C62" s="23"/>
    </row>
    <row r="63" spans="1:7" x14ac:dyDescent="0.35">
      <c r="C63" s="23"/>
    </row>
    <row r="64" spans="1:7" x14ac:dyDescent="0.35">
      <c r="C64" s="23"/>
    </row>
  </sheetData>
  <sheetProtection algorithmName="SHA-512" hashValue="Tx6sn+RcyKBOGl/mGzhTG4DzX5S86p34VumsU6HOpFkMoIAMz3Mamo098PkDaaRd3OgtwsDmbGW2nb8hWGUI3Q==" saltValue="DuIZ0tH3Njt4lTiu+NG+Ag==" spinCount="100000" sheet="1" objects="1" scenarios="1"/>
  <protectedRanges>
    <protectedRange sqref="A52:A61" name="Bereik3"/>
    <protectedRange sqref="B10:C39" name="Bereik1"/>
    <protectedRange sqref="B46" name="Bereik2"/>
  </protectedRanges>
  <mergeCells count="1">
    <mergeCell ref="A7:E7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zoomScaleNormal="100" workbookViewId="0">
      <selection activeCell="A18" sqref="A18"/>
    </sheetView>
  </sheetViews>
  <sheetFormatPr defaultColWidth="9.1796875" defaultRowHeight="14.5" x14ac:dyDescent="0.35"/>
  <cols>
    <col min="1" max="1" width="160.81640625" style="8" customWidth="1"/>
    <col min="2" max="4" width="23.7265625" style="8" customWidth="1"/>
    <col min="5" max="5" width="9.1796875" style="8"/>
    <col min="6" max="6" width="11.453125" style="8" bestFit="1" customWidth="1"/>
    <col min="7" max="16384" width="9.1796875" style="8"/>
  </cols>
  <sheetData>
    <row r="1" spans="1:6" x14ac:dyDescent="0.35">
      <c r="A1" s="4" t="s">
        <v>0</v>
      </c>
      <c r="B1" s="4"/>
      <c r="C1" s="4"/>
      <c r="D1" s="4"/>
    </row>
    <row r="2" spans="1:6" x14ac:dyDescent="0.35">
      <c r="A2" s="9" t="s">
        <v>37</v>
      </c>
      <c r="B2" s="9"/>
      <c r="C2" s="9"/>
      <c r="D2" s="1"/>
      <c r="E2" s="1"/>
      <c r="F2" s="1"/>
    </row>
    <row r="4" spans="1:6" x14ac:dyDescent="0.35">
      <c r="A4" s="1" t="s">
        <v>2</v>
      </c>
      <c r="B4" s="1"/>
      <c r="C4" s="1"/>
      <c r="D4" s="1"/>
      <c r="E4" s="10"/>
    </row>
    <row r="5" spans="1:6" ht="29" x14ac:dyDescent="0.35">
      <c r="A5" s="9" t="s">
        <v>38</v>
      </c>
      <c r="B5" s="9"/>
      <c r="C5" s="9"/>
      <c r="D5" s="9"/>
      <c r="E5" s="10"/>
    </row>
    <row r="6" spans="1:6" x14ac:dyDescent="0.35">
      <c r="A6" s="2"/>
      <c r="B6" s="2"/>
      <c r="C6" s="2"/>
      <c r="D6" s="2"/>
      <c r="E6" s="10"/>
    </row>
    <row r="7" spans="1:6" x14ac:dyDescent="0.35">
      <c r="A7" s="65" t="s">
        <v>39</v>
      </c>
      <c r="B7" s="65"/>
      <c r="C7" s="65"/>
      <c r="D7" s="65"/>
    </row>
    <row r="8" spans="1:6" x14ac:dyDescent="0.35">
      <c r="A8" s="11" t="s">
        <v>5</v>
      </c>
      <c r="B8" s="11" t="s">
        <v>40</v>
      </c>
      <c r="C8" s="11" t="s">
        <v>41</v>
      </c>
      <c r="D8" s="11" t="s">
        <v>7</v>
      </c>
    </row>
    <row r="9" spans="1:6" x14ac:dyDescent="0.35">
      <c r="A9" s="25" t="s">
        <v>10</v>
      </c>
      <c r="B9" s="67"/>
      <c r="C9" s="67"/>
      <c r="D9" s="67"/>
    </row>
    <row r="10" spans="1:6" x14ac:dyDescent="0.35">
      <c r="A10" s="26" t="s">
        <v>136</v>
      </c>
      <c r="B10" s="67"/>
      <c r="C10" s="67"/>
      <c r="D10" s="67"/>
    </row>
    <row r="11" spans="1:6" x14ac:dyDescent="0.35">
      <c r="A11" s="49"/>
      <c r="B11" s="55"/>
      <c r="C11" s="55"/>
      <c r="D11" s="55"/>
    </row>
    <row r="12" spans="1:6" x14ac:dyDescent="0.35">
      <c r="A12" s="25" t="s">
        <v>11</v>
      </c>
      <c r="B12" s="67"/>
      <c r="C12" s="67"/>
      <c r="D12" s="67"/>
    </row>
    <row r="13" spans="1:6" x14ac:dyDescent="0.35">
      <c r="A13" s="26" t="s">
        <v>137</v>
      </c>
      <c r="B13" s="67"/>
      <c r="C13" s="67"/>
      <c r="D13" s="67"/>
    </row>
    <row r="14" spans="1:6" x14ac:dyDescent="0.35">
      <c r="A14" s="55"/>
      <c r="B14" s="55"/>
      <c r="C14" s="55"/>
      <c r="D14" s="55"/>
    </row>
    <row r="15" spans="1:6" x14ac:dyDescent="0.35">
      <c r="A15" s="25" t="s">
        <v>12</v>
      </c>
      <c r="B15" s="67"/>
      <c r="C15" s="67"/>
      <c r="D15" s="67"/>
    </row>
    <row r="16" spans="1:6" x14ac:dyDescent="0.35">
      <c r="A16" s="26" t="s">
        <v>138</v>
      </c>
      <c r="B16" s="67"/>
      <c r="C16" s="67"/>
      <c r="D16" s="67"/>
    </row>
    <row r="17" spans="1:7" x14ac:dyDescent="0.35">
      <c r="A17" s="26"/>
      <c r="B17" s="55"/>
      <c r="C17" s="55"/>
      <c r="D17" s="55"/>
    </row>
    <row r="18" spans="1:7" x14ac:dyDescent="0.35">
      <c r="A18" s="25" t="s">
        <v>13</v>
      </c>
      <c r="B18" s="67"/>
      <c r="C18" s="67"/>
      <c r="D18" s="67"/>
    </row>
    <row r="19" spans="1:7" x14ac:dyDescent="0.35">
      <c r="A19" s="26" t="s">
        <v>137</v>
      </c>
      <c r="B19" s="67"/>
      <c r="C19" s="67"/>
      <c r="D19" s="67"/>
    </row>
    <row r="20" spans="1:7" x14ac:dyDescent="0.35">
      <c r="A20" s="26"/>
      <c r="B20" s="55"/>
      <c r="C20" s="55"/>
      <c r="D20" s="55"/>
    </row>
    <row r="21" spans="1:7" x14ac:dyDescent="0.35">
      <c r="A21" s="25" t="s">
        <v>14</v>
      </c>
      <c r="B21" s="67"/>
      <c r="C21" s="67"/>
      <c r="D21" s="67"/>
    </row>
    <row r="22" spans="1:7" x14ac:dyDescent="0.35">
      <c r="A22" s="26" t="s">
        <v>137</v>
      </c>
      <c r="B22" s="67"/>
      <c r="C22" s="67"/>
      <c r="D22" s="67"/>
    </row>
    <row r="23" spans="1:7" x14ac:dyDescent="0.35">
      <c r="A23" s="26"/>
      <c r="B23" s="55"/>
      <c r="C23" s="55"/>
      <c r="D23" s="55"/>
    </row>
    <row r="24" spans="1:7" x14ac:dyDescent="0.35">
      <c r="A24" s="25" t="s">
        <v>15</v>
      </c>
      <c r="B24" s="67"/>
      <c r="C24" s="67"/>
      <c r="D24" s="67"/>
    </row>
    <row r="25" spans="1:7" x14ac:dyDescent="0.35">
      <c r="A25" s="26" t="s">
        <v>137</v>
      </c>
      <c r="B25" s="67"/>
      <c r="C25" s="67"/>
      <c r="D25" s="67"/>
    </row>
    <row r="26" spans="1:7" x14ac:dyDescent="0.35">
      <c r="A26" s="55"/>
      <c r="B26" s="55"/>
      <c r="C26" s="55"/>
      <c r="D26" s="55"/>
    </row>
    <row r="27" spans="1:7" x14ac:dyDescent="0.35">
      <c r="A27" s="27" t="s">
        <v>42</v>
      </c>
      <c r="B27" s="67"/>
      <c r="C27" s="67"/>
      <c r="D27" s="67"/>
    </row>
    <row r="28" spans="1:7" x14ac:dyDescent="0.35">
      <c r="A28" s="21" t="s">
        <v>141</v>
      </c>
      <c r="B28" s="67"/>
      <c r="C28" s="67"/>
      <c r="D28" s="67"/>
      <c r="F28" s="12"/>
      <c r="G28" s="13"/>
    </row>
    <row r="29" spans="1:7" x14ac:dyDescent="0.35">
      <c r="A29" s="27" t="s">
        <v>140</v>
      </c>
      <c r="B29" s="67"/>
      <c r="C29" s="67"/>
      <c r="D29" s="67"/>
      <c r="F29" s="12"/>
      <c r="G29" s="13"/>
    </row>
    <row r="30" spans="1:7" x14ac:dyDescent="0.35">
      <c r="A30" s="21" t="s">
        <v>139</v>
      </c>
      <c r="B30" s="67"/>
      <c r="C30" s="67"/>
      <c r="D30" s="67"/>
      <c r="F30" s="12"/>
      <c r="G30" s="13"/>
    </row>
    <row r="31" spans="1:7" x14ac:dyDescent="0.35">
      <c r="A31" s="15"/>
      <c r="B31" s="15"/>
      <c r="C31" s="15"/>
      <c r="D31" s="15"/>
      <c r="E31" s="14"/>
      <c r="F31" s="14"/>
    </row>
    <row r="32" spans="1:7" x14ac:dyDescent="0.35">
      <c r="A32" s="16" t="s">
        <v>32</v>
      </c>
      <c r="B32" s="16"/>
      <c r="C32" s="16"/>
      <c r="D32" s="16"/>
      <c r="E32" s="3"/>
      <c r="F32" s="3"/>
    </row>
    <row r="33" spans="1:6" x14ac:dyDescent="0.35">
      <c r="A33" s="7"/>
      <c r="B33" s="7"/>
      <c r="C33" s="7"/>
      <c r="D33" s="7"/>
      <c r="E33" s="14"/>
      <c r="F33" s="14"/>
    </row>
    <row r="34" spans="1:6" x14ac:dyDescent="0.35">
      <c r="A34" s="7" t="s">
        <v>33</v>
      </c>
      <c r="B34" s="7"/>
      <c r="C34" s="7"/>
      <c r="D34" s="7"/>
      <c r="E34" s="3"/>
      <c r="F34" s="3"/>
    </row>
    <row r="35" spans="1:6" ht="29.5" customHeight="1" x14ac:dyDescent="0.35">
      <c r="A35" s="67"/>
      <c r="B35" s="7"/>
    </row>
    <row r="36" spans="1:6" x14ac:dyDescent="0.35">
      <c r="B36" s="7"/>
    </row>
    <row r="37" spans="1:6" x14ac:dyDescent="0.35">
      <c r="A37" s="7" t="s">
        <v>34</v>
      </c>
      <c r="B37" s="7"/>
    </row>
    <row r="38" spans="1:6" ht="29" customHeight="1" x14ac:dyDescent="0.35">
      <c r="A38" s="67"/>
      <c r="B38" s="7"/>
    </row>
    <row r="39" spans="1:6" x14ac:dyDescent="0.35">
      <c r="B39" s="7"/>
    </row>
    <row r="40" spans="1:6" x14ac:dyDescent="0.35">
      <c r="A40" s="8" t="s">
        <v>35</v>
      </c>
      <c r="B40" s="7"/>
    </row>
    <row r="41" spans="1:6" ht="28" customHeight="1" x14ac:dyDescent="0.35">
      <c r="A41" s="67"/>
      <c r="B41" s="7"/>
    </row>
    <row r="42" spans="1:6" x14ac:dyDescent="0.35">
      <c r="B42" s="7"/>
    </row>
    <row r="43" spans="1:6" x14ac:dyDescent="0.35">
      <c r="A43" s="8" t="s">
        <v>36</v>
      </c>
      <c r="B43" s="7"/>
    </row>
    <row r="44" spans="1:6" ht="31" customHeight="1" x14ac:dyDescent="0.35">
      <c r="A44" s="67"/>
      <c r="B44" s="7"/>
    </row>
  </sheetData>
  <sheetProtection algorithmName="SHA-512" hashValue="BMkorscBbZSwy6vnWQUTgCpbywPIARSAqQUaK9AWz1gFoFiiC3Ic+USZ033Dp/i2TA/iPCm38Q144YihnhFA1g==" saltValue="nVZWMIfI//83FKpynfQtgA==" spinCount="100000" sheet="1" objects="1" scenarios="1"/>
  <protectedRanges>
    <protectedRange sqref="B9:D30" name="Bereik2"/>
    <protectedRange sqref="A35:A44" name="Bereik1"/>
  </protectedRanges>
  <mergeCells count="1">
    <mergeCell ref="A7:D7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5" sqref="A5"/>
    </sheetView>
  </sheetViews>
  <sheetFormatPr defaultRowHeight="14.5" x14ac:dyDescent="0.35"/>
  <cols>
    <col min="1" max="1" width="100.1796875" customWidth="1"/>
  </cols>
  <sheetData>
    <row r="1" spans="1:1" ht="69" customHeight="1" thickBot="1" x14ac:dyDescent="0.4">
      <c r="A1" s="4" t="s">
        <v>43</v>
      </c>
    </row>
    <row r="2" spans="1:1" ht="15" thickBot="1" x14ac:dyDescent="0.4">
      <c r="A2" s="40" t="s">
        <v>44</v>
      </c>
    </row>
    <row r="3" spans="1:1" ht="29" x14ac:dyDescent="0.35">
      <c r="A3" s="61" t="s">
        <v>45</v>
      </c>
    </row>
    <row r="4" spans="1:1" ht="44" customHeight="1" x14ac:dyDescent="0.35">
      <c r="A4" s="61" t="s">
        <v>46</v>
      </c>
    </row>
    <row r="5" spans="1:1" ht="15" thickBot="1" x14ac:dyDescent="0.4">
      <c r="A5" s="61" t="s">
        <v>47</v>
      </c>
    </row>
    <row r="6" spans="1:1" ht="15" thickBot="1" x14ac:dyDescent="0.4">
      <c r="A6" s="40" t="s">
        <v>48</v>
      </c>
    </row>
    <row r="7" spans="1:1" x14ac:dyDescent="0.35">
      <c r="A7" s="61" t="s">
        <v>49</v>
      </c>
    </row>
    <row r="8" spans="1:1" ht="43.5" x14ac:dyDescent="0.35">
      <c r="A8" s="61" t="s">
        <v>50</v>
      </c>
    </row>
    <row r="9" spans="1:1" x14ac:dyDescent="0.35">
      <c r="A9" s="61" t="s">
        <v>51</v>
      </c>
    </row>
    <row r="10" spans="1:1" x14ac:dyDescent="0.35">
      <c r="A10" s="61" t="s">
        <v>52</v>
      </c>
    </row>
  </sheetData>
  <pageMargins left="0.7" right="0.7" top="0.75" bottom="0.75" header="0.3" footer="0.3"/>
  <pageSetup paperSize="9" orientation="portrait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76"/>
  <sheetViews>
    <sheetView zoomScaleNormal="100" workbookViewId="0"/>
  </sheetViews>
  <sheetFormatPr defaultRowHeight="14.5" x14ac:dyDescent="0.35"/>
  <cols>
    <col min="1" max="1" width="124.26953125" customWidth="1"/>
    <col min="2" max="2" width="100.81640625" customWidth="1"/>
  </cols>
  <sheetData>
    <row r="1" spans="1:2" ht="73" customHeight="1" thickBot="1" x14ac:dyDescent="0.4">
      <c r="A1" s="4" t="s">
        <v>135</v>
      </c>
    </row>
    <row r="2" spans="1:2" ht="15" thickBot="1" x14ac:dyDescent="0.4">
      <c r="A2" s="40" t="s">
        <v>53</v>
      </c>
    </row>
    <row r="3" spans="1:2" ht="15" thickBot="1" x14ac:dyDescent="0.4">
      <c r="A3" s="32" t="s">
        <v>54</v>
      </c>
    </row>
    <row r="4" spans="1:2" ht="15" thickBot="1" x14ac:dyDescent="0.4">
      <c r="A4" s="32" t="s">
        <v>55</v>
      </c>
    </row>
    <row r="5" spans="1:2" ht="15" thickBot="1" x14ac:dyDescent="0.4">
      <c r="A5" s="32" t="s">
        <v>56</v>
      </c>
      <c r="B5" s="17"/>
    </row>
    <row r="6" spans="1:2" ht="15" thickBot="1" x14ac:dyDescent="0.4">
      <c r="A6" s="32" t="s">
        <v>57</v>
      </c>
    </row>
    <row r="7" spans="1:2" ht="15" thickBot="1" x14ac:dyDescent="0.4">
      <c r="A7" s="32" t="s">
        <v>58</v>
      </c>
    </row>
    <row r="8" spans="1:2" ht="15" thickBot="1" x14ac:dyDescent="0.4">
      <c r="A8" s="33" t="s">
        <v>59</v>
      </c>
      <c r="B8" s="17"/>
    </row>
    <row r="9" spans="1:2" ht="15" thickBot="1" x14ac:dyDescent="0.4">
      <c r="A9" s="32" t="s">
        <v>60</v>
      </c>
    </row>
    <row r="10" spans="1:2" x14ac:dyDescent="0.35">
      <c r="A10" s="34" t="s">
        <v>61</v>
      </c>
    </row>
    <row r="11" spans="1:2" x14ac:dyDescent="0.35">
      <c r="A11" s="34" t="s">
        <v>62</v>
      </c>
    </row>
    <row r="12" spans="1:2" x14ac:dyDescent="0.35">
      <c r="A12" s="34" t="s">
        <v>63</v>
      </c>
    </row>
    <row r="13" spans="1:2" x14ac:dyDescent="0.35">
      <c r="A13" s="32" t="s">
        <v>64</v>
      </c>
    </row>
    <row r="14" spans="1:2" ht="15" thickBot="1" x14ac:dyDescent="0.4">
      <c r="A14" s="32" t="s">
        <v>65</v>
      </c>
    </row>
    <row r="15" spans="1:2" ht="15" thickBot="1" x14ac:dyDescent="0.4">
      <c r="A15" s="32" t="s">
        <v>66</v>
      </c>
    </row>
    <row r="16" spans="1:2" ht="15" thickBot="1" x14ac:dyDescent="0.4">
      <c r="A16" s="32" t="s">
        <v>67</v>
      </c>
    </row>
    <row r="17" spans="1:2" ht="15" thickBot="1" x14ac:dyDescent="0.4">
      <c r="A17" s="32" t="s">
        <v>68</v>
      </c>
    </row>
    <row r="18" spans="1:2" ht="15" thickBot="1" x14ac:dyDescent="0.4">
      <c r="A18" s="32" t="s">
        <v>69</v>
      </c>
    </row>
    <row r="19" spans="1:2" ht="15" thickBot="1" x14ac:dyDescent="0.4">
      <c r="A19" s="32" t="s">
        <v>70</v>
      </c>
    </row>
    <row r="20" spans="1:2" ht="15" thickBot="1" x14ac:dyDescent="0.4">
      <c r="A20" s="32" t="s">
        <v>71</v>
      </c>
    </row>
    <row r="21" spans="1:2" ht="15" thickBot="1" x14ac:dyDescent="0.4">
      <c r="A21" s="32" t="s">
        <v>72</v>
      </c>
      <c r="B21" s="17"/>
    </row>
    <row r="22" spans="1:2" ht="15" thickBot="1" x14ac:dyDescent="0.4">
      <c r="A22" s="32" t="s">
        <v>73</v>
      </c>
    </row>
    <row r="23" spans="1:2" ht="15" thickBot="1" x14ac:dyDescent="0.4">
      <c r="A23" s="32" t="s">
        <v>74</v>
      </c>
    </row>
    <row r="24" spans="1:2" ht="15" thickBot="1" x14ac:dyDescent="0.4">
      <c r="A24" s="32" t="s">
        <v>75</v>
      </c>
    </row>
    <row r="25" spans="1:2" ht="15" thickBot="1" x14ac:dyDescent="0.4">
      <c r="A25" s="32" t="s">
        <v>76</v>
      </c>
    </row>
    <row r="26" spans="1:2" ht="15" thickBot="1" x14ac:dyDescent="0.4">
      <c r="A26" s="32" t="s">
        <v>77</v>
      </c>
    </row>
    <row r="27" spans="1:2" ht="15" thickBot="1" x14ac:dyDescent="0.4">
      <c r="A27" s="32" t="s">
        <v>78</v>
      </c>
    </row>
    <row r="28" spans="1:2" ht="15" thickBot="1" x14ac:dyDescent="0.4">
      <c r="A28" s="32" t="s">
        <v>79</v>
      </c>
    </row>
    <row r="29" spans="1:2" ht="15" thickBot="1" x14ac:dyDescent="0.4">
      <c r="A29" s="32" t="s">
        <v>80</v>
      </c>
    </row>
    <row r="30" spans="1:2" ht="15" thickBot="1" x14ac:dyDescent="0.4">
      <c r="A30" s="32" t="s">
        <v>81</v>
      </c>
    </row>
    <row r="31" spans="1:2" ht="15" thickBot="1" x14ac:dyDescent="0.4">
      <c r="A31" s="32" t="s">
        <v>82</v>
      </c>
    </row>
    <row r="32" spans="1:2" ht="15" thickBot="1" x14ac:dyDescent="0.4">
      <c r="A32" s="32" t="s">
        <v>83</v>
      </c>
    </row>
    <row r="33" spans="1:1" ht="15" thickBot="1" x14ac:dyDescent="0.4">
      <c r="A33" s="32" t="s">
        <v>84</v>
      </c>
    </row>
    <row r="34" spans="1:1" ht="15" thickBot="1" x14ac:dyDescent="0.4">
      <c r="A34" s="32" t="s">
        <v>85</v>
      </c>
    </row>
    <row r="35" spans="1:1" ht="15" thickBot="1" x14ac:dyDescent="0.4">
      <c r="A35" s="32" t="s">
        <v>86</v>
      </c>
    </row>
    <row r="36" spans="1:1" ht="15" thickBot="1" x14ac:dyDescent="0.4">
      <c r="A36" s="32" t="s">
        <v>87</v>
      </c>
    </row>
    <row r="37" spans="1:1" ht="15" thickBot="1" x14ac:dyDescent="0.4">
      <c r="A37" s="32" t="s">
        <v>88</v>
      </c>
    </row>
    <row r="38" spans="1:1" ht="15" thickBot="1" x14ac:dyDescent="0.4">
      <c r="A38" s="32" t="s">
        <v>89</v>
      </c>
    </row>
    <row r="39" spans="1:1" ht="15" thickBot="1" x14ac:dyDescent="0.4">
      <c r="A39" s="32" t="s">
        <v>90</v>
      </c>
    </row>
    <row r="40" spans="1:1" ht="15" thickBot="1" x14ac:dyDescent="0.4">
      <c r="A40" s="35" t="s">
        <v>91</v>
      </c>
    </row>
    <row r="41" spans="1:1" ht="15" thickBot="1" x14ac:dyDescent="0.4">
      <c r="A41" s="29" t="s">
        <v>92</v>
      </c>
    </row>
    <row r="42" spans="1:1" ht="15" thickBot="1" x14ac:dyDescent="0.4">
      <c r="A42" s="29" t="s">
        <v>93</v>
      </c>
    </row>
    <row r="43" spans="1:1" ht="15" thickBot="1" x14ac:dyDescent="0.4">
      <c r="A43" s="29" t="s">
        <v>94</v>
      </c>
    </row>
    <row r="44" spans="1:1" ht="15" thickBot="1" x14ac:dyDescent="0.4">
      <c r="A44" s="29" t="s">
        <v>95</v>
      </c>
    </row>
    <row r="45" spans="1:1" x14ac:dyDescent="0.35">
      <c r="A45" s="36" t="s">
        <v>96</v>
      </c>
    </row>
    <row r="46" spans="1:1" x14ac:dyDescent="0.35">
      <c r="A46" s="37" t="s">
        <v>97</v>
      </c>
    </row>
    <row r="47" spans="1:1" x14ac:dyDescent="0.35">
      <c r="A47" s="37" t="s">
        <v>98</v>
      </c>
    </row>
    <row r="48" spans="1:1" x14ac:dyDescent="0.35">
      <c r="A48" s="37" t="s">
        <v>99</v>
      </c>
    </row>
    <row r="49" spans="1:2" x14ac:dyDescent="0.35">
      <c r="A49" s="37" t="s">
        <v>100</v>
      </c>
    </row>
    <row r="50" spans="1:2" x14ac:dyDescent="0.35">
      <c r="A50" s="37" t="s">
        <v>101</v>
      </c>
    </row>
    <row r="51" spans="1:2" x14ac:dyDescent="0.35">
      <c r="A51" s="37" t="s">
        <v>102</v>
      </c>
    </row>
    <row r="52" spans="1:2" x14ac:dyDescent="0.35">
      <c r="A52" s="37" t="s">
        <v>103</v>
      </c>
    </row>
    <row r="53" spans="1:2" x14ac:dyDescent="0.35">
      <c r="A53" s="37" t="s">
        <v>104</v>
      </c>
    </row>
    <row r="54" spans="1:2" x14ac:dyDescent="0.35">
      <c r="A54" s="37" t="s">
        <v>105</v>
      </c>
    </row>
    <row r="55" spans="1:2" x14ac:dyDescent="0.35">
      <c r="A55" s="30" t="s">
        <v>106</v>
      </c>
      <c r="B55" s="17"/>
    </row>
    <row r="56" spans="1:2" x14ac:dyDescent="0.35">
      <c r="A56" s="30" t="s">
        <v>107</v>
      </c>
    </row>
    <row r="57" spans="1:2" x14ac:dyDescent="0.35">
      <c r="A57" s="38" t="s">
        <v>108</v>
      </c>
    </row>
    <row r="58" spans="1:2" x14ac:dyDescent="0.35">
      <c r="A58" s="37" t="s">
        <v>109</v>
      </c>
      <c r="B58" s="17"/>
    </row>
    <row r="59" spans="1:2" x14ac:dyDescent="0.35">
      <c r="A59" s="37" t="s">
        <v>110</v>
      </c>
      <c r="B59" s="17"/>
    </row>
    <row r="60" spans="1:2" x14ac:dyDescent="0.35">
      <c r="A60" s="37" t="s">
        <v>111</v>
      </c>
      <c r="B60" s="17"/>
    </row>
    <row r="61" spans="1:2" x14ac:dyDescent="0.35">
      <c r="A61" s="37" t="s">
        <v>112</v>
      </c>
    </row>
    <row r="62" spans="1:2" x14ac:dyDescent="0.35">
      <c r="A62" s="37" t="s">
        <v>113</v>
      </c>
    </row>
    <row r="63" spans="1:2" x14ac:dyDescent="0.35">
      <c r="A63" s="37" t="s">
        <v>114</v>
      </c>
    </row>
    <row r="64" spans="1:2" x14ac:dyDescent="0.35">
      <c r="A64" s="37" t="s">
        <v>115</v>
      </c>
      <c r="B64" s="17"/>
    </row>
    <row r="65" spans="1:2" x14ac:dyDescent="0.35">
      <c r="A65" s="37" t="s">
        <v>116</v>
      </c>
      <c r="B65" s="17"/>
    </row>
    <row r="66" spans="1:2" x14ac:dyDescent="0.35">
      <c r="A66" s="37" t="s">
        <v>117</v>
      </c>
      <c r="B66" s="17"/>
    </row>
    <row r="67" spans="1:2" x14ac:dyDescent="0.35">
      <c r="A67" s="39" t="s">
        <v>118</v>
      </c>
    </row>
    <row r="68" spans="1:2" x14ac:dyDescent="0.35">
      <c r="A68" s="37" t="s">
        <v>119</v>
      </c>
    </row>
    <row r="69" spans="1:2" x14ac:dyDescent="0.35">
      <c r="A69" s="37" t="s">
        <v>120</v>
      </c>
    </row>
    <row r="70" spans="1:2" x14ac:dyDescent="0.35">
      <c r="A70" s="37"/>
    </row>
    <row r="71" spans="1:2" x14ac:dyDescent="0.35">
      <c r="A71" s="37" t="s">
        <v>121</v>
      </c>
      <c r="B71" s="17"/>
    </row>
    <row r="72" spans="1:2" x14ac:dyDescent="0.35">
      <c r="A72" s="37" t="s">
        <v>122</v>
      </c>
    </row>
    <row r="73" spans="1:2" x14ac:dyDescent="0.35">
      <c r="A73" s="37" t="s">
        <v>123</v>
      </c>
    </row>
    <row r="74" spans="1:2" x14ac:dyDescent="0.35">
      <c r="A74" s="37" t="s">
        <v>124</v>
      </c>
    </row>
    <row r="75" spans="1:2" x14ac:dyDescent="0.35">
      <c r="A75" s="37"/>
    </row>
    <row r="76" spans="1:2" x14ac:dyDescent="0.35">
      <c r="A76" s="37" t="s">
        <v>125</v>
      </c>
      <c r="B76" s="17"/>
    </row>
    <row r="77" spans="1:2" x14ac:dyDescent="0.35">
      <c r="A77" s="37" t="s">
        <v>126</v>
      </c>
      <c r="B77" s="17"/>
    </row>
    <row r="78" spans="1:2" x14ac:dyDescent="0.35">
      <c r="A78" s="37" t="s">
        <v>127</v>
      </c>
      <c r="B78" s="17"/>
    </row>
    <row r="79" spans="1:2" x14ac:dyDescent="0.35">
      <c r="A79" s="37" t="s">
        <v>128</v>
      </c>
    </row>
    <row r="80" spans="1:2" x14ac:dyDescent="0.35">
      <c r="A80" s="37" t="s">
        <v>129</v>
      </c>
      <c r="B80" s="17"/>
    </row>
    <row r="81" spans="1:2" x14ac:dyDescent="0.35">
      <c r="A81" s="37" t="s">
        <v>130</v>
      </c>
    </row>
    <row r="82" spans="1:2" x14ac:dyDescent="0.35">
      <c r="A82" s="37" t="s">
        <v>131</v>
      </c>
      <c r="B82" s="17"/>
    </row>
    <row r="83" spans="1:2" x14ac:dyDescent="0.35">
      <c r="A83" s="37" t="s">
        <v>132</v>
      </c>
      <c r="B83" s="17"/>
    </row>
    <row r="84" spans="1:2" x14ac:dyDescent="0.35">
      <c r="A84" s="37" t="s">
        <v>133</v>
      </c>
      <c r="B84" s="17"/>
    </row>
    <row r="85" spans="1:2" x14ac:dyDescent="0.35">
      <c r="A85" s="39" t="s">
        <v>134</v>
      </c>
    </row>
    <row r="87" spans="1:2" x14ac:dyDescent="0.35">
      <c r="A87" s="19"/>
    </row>
    <row r="89" spans="1:2" x14ac:dyDescent="0.35">
      <c r="B89" s="17"/>
    </row>
    <row r="94" spans="1:2" x14ac:dyDescent="0.35">
      <c r="B94" s="17"/>
    </row>
    <row r="95" spans="1:2" x14ac:dyDescent="0.35">
      <c r="A95" s="18"/>
      <c r="B95" s="17"/>
    </row>
    <row r="96" spans="1:2" x14ac:dyDescent="0.35">
      <c r="B96" s="17"/>
    </row>
    <row r="98" spans="1:2" x14ac:dyDescent="0.35">
      <c r="B98" s="17"/>
    </row>
    <row r="100" spans="1:2" x14ac:dyDescent="0.35">
      <c r="B100" s="17"/>
    </row>
    <row r="101" spans="1:2" x14ac:dyDescent="0.35">
      <c r="B101" s="17"/>
    </row>
    <row r="102" spans="1:2" x14ac:dyDescent="0.35">
      <c r="B102" s="17"/>
    </row>
    <row r="105" spans="1:2" x14ac:dyDescent="0.35">
      <c r="A105" s="19"/>
    </row>
    <row r="107" spans="1:2" x14ac:dyDescent="0.35">
      <c r="B107" s="17"/>
    </row>
    <row r="112" spans="1:2" x14ac:dyDescent="0.35">
      <c r="B112" s="17"/>
    </row>
    <row r="113" spans="1:2" x14ac:dyDescent="0.35">
      <c r="A113" s="18"/>
      <c r="B113" s="17"/>
    </row>
    <row r="114" spans="1:2" x14ac:dyDescent="0.35">
      <c r="B114" s="17"/>
    </row>
    <row r="116" spans="1:2" x14ac:dyDescent="0.35">
      <c r="B116" s="17"/>
    </row>
    <row r="118" spans="1:2" x14ac:dyDescent="0.35">
      <c r="B118" s="17"/>
    </row>
    <row r="119" spans="1:2" x14ac:dyDescent="0.35">
      <c r="B119" s="17"/>
    </row>
    <row r="120" spans="1:2" x14ac:dyDescent="0.35">
      <c r="B120" s="17"/>
    </row>
    <row r="123" spans="1:2" x14ac:dyDescent="0.35">
      <c r="A123" s="19"/>
    </row>
    <row r="128" spans="1:2" x14ac:dyDescent="0.35">
      <c r="B128" s="20"/>
    </row>
    <row r="139" spans="1:2" x14ac:dyDescent="0.35">
      <c r="A139" s="19"/>
    </row>
    <row r="144" spans="1:2" x14ac:dyDescent="0.35">
      <c r="B144" s="20"/>
    </row>
    <row r="155" spans="1:2" x14ac:dyDescent="0.35">
      <c r="A155" s="19"/>
    </row>
    <row r="160" spans="1:2" x14ac:dyDescent="0.35">
      <c r="B160" s="20"/>
    </row>
    <row r="171" spans="1:2" x14ac:dyDescent="0.35">
      <c r="A171" s="19"/>
    </row>
    <row r="176" spans="1:2" x14ac:dyDescent="0.35">
      <c r="B176" s="20"/>
    </row>
  </sheetData>
  <sheetProtection algorithmName="SHA-512" hashValue="gNTA5hNPuwewXkAZ9yXKcN9KwwVRejUodBSc+waHzfCB6LQGO3xvHSztAmbiL/ZPCEyUrHYMrb6czZWKNOOHlA==" saltValue="+Aa3nz/H2pmVpl15FhN6LQ==" spinCount="100000" sheet="1" objects="1" scenarios="1"/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436634-4710-4155-ba7f-f531dc088f0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4" ma:contentTypeDescription="Een nieuw document maken." ma:contentTypeScope="" ma:versionID="2ba53921124892e345f65acf8a971334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1e37e441eef413aefdc2473bf9d744ff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97015D-3D33-44EC-8F75-9ED12D7911FC}">
  <ds:schemaRefs>
    <ds:schemaRef ds:uri="http://schemas.microsoft.com/office/2006/metadata/properties"/>
    <ds:schemaRef ds:uri="http://schemas.microsoft.com/office/infopath/2007/PartnerControls"/>
    <ds:schemaRef ds:uri="2c436634-4710-4155-ba7f-f531dc088f01"/>
  </ds:schemaRefs>
</ds:datastoreItem>
</file>

<file path=customXml/itemProps2.xml><?xml version="1.0" encoding="utf-8"?>
<ds:datastoreItem xmlns:ds="http://schemas.openxmlformats.org/officeDocument/2006/customXml" ds:itemID="{90B31BC0-617B-4937-9824-6296EE2EDC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4E4692-BADA-43F9-A089-DB2BAA20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Tablad 1. Prijzenblad</vt:lpstr>
      <vt:lpstr>Tabblad 2. Opslagpercentages</vt:lpstr>
      <vt:lpstr>Handleiding</vt:lpstr>
      <vt:lpstr>Specificaties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Barendse</dc:creator>
  <cp:keywords/>
  <dc:description/>
  <cp:lastModifiedBy>Francois Maessen | unoMEX</cp:lastModifiedBy>
  <cp:revision/>
  <dcterms:created xsi:type="dcterms:W3CDTF">2016-07-18T08:09:44Z</dcterms:created>
  <dcterms:modified xsi:type="dcterms:W3CDTF">2022-02-04T15:07:59Z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6104200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