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ioolreiniging.PUB\PUB\"/>
    </mc:Choice>
  </mc:AlternateContent>
  <xr:revisionPtr revIDLastSave="0" documentId="13_ncr:1_{AA992756-63CA-48C6-8874-930407718A71}" xr6:coauthVersionLast="47" xr6:coauthVersionMax="47" xr10:uidLastSave="{00000000-0000-0000-0000-000000000000}"/>
  <workbookProtection workbookAlgorithmName="SHA-512" workbookHashValue="HVdlXsMf/ixP35ljeN7/7qPS60k8jxI7m+ZOZOyaCeDPF7LafovZco7wFBNqGRnfbzvRdsZgljkoxPr9K35BNA==" workbookSaltValue="pMcZ9+r3guKUgpMM/7yykQ==" workbookSpinCount="100000" lockStructure="1"/>
  <bookViews>
    <workbookView xWindow="30270" yWindow="1785" windowWidth="21600" windowHeight="11385" xr2:uid="{E3D8BD3D-4877-4CC3-B082-CC80EDEA2D33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24" i="1"/>
  <c r="F23" i="1"/>
  <c r="F22" i="1"/>
  <c r="F21" i="1"/>
  <c r="F20" i="1"/>
  <c r="F19" i="1"/>
  <c r="F16" i="1"/>
  <c r="F15" i="1"/>
  <c r="F14" i="1"/>
  <c r="F13" i="1"/>
  <c r="F12" i="1"/>
  <c r="F11" i="1"/>
  <c r="D18" i="1"/>
  <c r="F18" i="1" s="1"/>
  <c r="D10" i="1"/>
  <c r="F10" i="1" s="1"/>
  <c r="A27" i="1"/>
  <c r="A28" i="1" s="1"/>
  <c r="A29" i="1" s="1"/>
  <c r="A30" i="1" s="1"/>
  <c r="A19" i="1"/>
  <c r="A20" i="1" s="1"/>
  <c r="A21" i="1" s="1"/>
  <c r="A22" i="1" s="1"/>
  <c r="A23" i="1" s="1"/>
  <c r="A24" i="1" s="1"/>
  <c r="A11" i="1"/>
  <c r="A12" i="1" s="1"/>
  <c r="A13" i="1" s="1"/>
  <c r="A14" i="1" s="1"/>
  <c r="A15" i="1" s="1"/>
  <c r="A16" i="1" s="1"/>
  <c r="F31" i="1" l="1"/>
</calcChain>
</file>

<file path=xl/sharedStrings.xml><?xml version="1.0" encoding="utf-8"?>
<sst xmlns="http://schemas.openxmlformats.org/spreadsheetml/2006/main" count="66" uniqueCount="49">
  <si>
    <t>POST</t>
  </si>
  <si>
    <t>OMSCHRIJVING</t>
  </si>
  <si>
    <t>EEN - HEID</t>
  </si>
  <si>
    <t>FICTIEVE HOEVEELHEID PER JAAR</t>
  </si>
  <si>
    <t>PRIJS PER EENHEID EXCL. BTW</t>
  </si>
  <si>
    <t>TOTAALPRIJS IN € EXCL. BTW</t>
  </si>
  <si>
    <t>Reinigen riolering</t>
  </si>
  <si>
    <t>Reinigen riolering, 200=&lt; Ø&lt;400 mm</t>
  </si>
  <si>
    <t>m</t>
  </si>
  <si>
    <t>Reinigen riolering, 400=&lt; Ø&lt;500 mm</t>
  </si>
  <si>
    <t>Reinigen riolering, 500=&lt; Ø&lt;700 mm</t>
  </si>
  <si>
    <t>Reinigen riolering, 700=&lt; Ø&lt;900 mm</t>
  </si>
  <si>
    <t>Reinigen riolering, 900=&lt; Ø&lt;1100 mm</t>
  </si>
  <si>
    <t>Reinigen riolering, 1100=&lt; Ø&lt;1500 mm</t>
  </si>
  <si>
    <t>Reinigen riolering, 1500=&lt; Ø=&lt;2500 mm</t>
  </si>
  <si>
    <t>Inspecteren riolering</t>
  </si>
  <si>
    <t>Inspecteren riolering, 200=&lt; Ø&lt;400 mm</t>
  </si>
  <si>
    <t>Inspecteren riolering, 400=&lt; Ø&lt;500 mm</t>
  </si>
  <si>
    <t>Inspecteren riolering, 500=&lt; Ø&lt;700 mm</t>
  </si>
  <si>
    <t>Inspecteren riolering, 700=&lt; Ø&lt;900 mm</t>
  </si>
  <si>
    <t>Inspecteren riolering, 900=&lt; Ø&lt;1100 mm</t>
  </si>
  <si>
    <t>Inspecteren riolering, 1100=&lt; Ø&lt;1500 mm</t>
  </si>
  <si>
    <t>Inspecteren riolering, 1500=&lt; Ø=&lt;2500 mm</t>
  </si>
  <si>
    <t>T.b.s. voor regiewerk buiten de scope</t>
  </si>
  <si>
    <t>Ter beschikking stellen vacuümwagen</t>
  </si>
  <si>
    <t>uur</t>
  </si>
  <si>
    <t>Ter beschikking stellen rioolreinigingsunit</t>
  </si>
  <si>
    <t>Ter beschikking stellen combiwagen</t>
  </si>
  <si>
    <t>Ter beschikking stellen inspectieunit</t>
  </si>
  <si>
    <t>Ter beschikking stellen freesrobot</t>
  </si>
  <si>
    <t>Inschrijvingssom excl. BTW</t>
  </si>
  <si>
    <t>Alleen de gele cellen inuvllen.</t>
  </si>
  <si>
    <t>“Rioolreiniging en -inspectie 2023-2024” Gemeenten Woerden en Oudewater</t>
  </si>
  <si>
    <t>Besteknr. RB2022-07</t>
  </si>
  <si>
    <r>
      <t xml:space="preserve">Gedaan te: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</si>
  <si>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Datum: </t>
    </r>
    <r>
      <rPr>
        <vertAlign val="superscript"/>
        <sz val="11"/>
        <color theme="1"/>
        <rFont val="Calibri"/>
        <family val="2"/>
        <scheme val="minor"/>
      </rPr>
      <t>2</t>
    </r>
  </si>
  <si>
    <t>penvoerder:</t>
  </si>
  <si>
    <t>combinant 1:</t>
  </si>
  <si>
    <t>combinant 2:</t>
  </si>
  <si>
    <t xml:space="preserve">Vestigingsplaats inschrijver of penvoerder (bij inschrijving door een aannemerscombinatie). </t>
  </si>
  <si>
    <t>Datum van opmaak inschrijvingsstaat.</t>
  </si>
  <si>
    <r>
      <t xml:space="preserve">Naam: </t>
    </r>
    <r>
      <rPr>
        <vertAlign val="superscript"/>
        <sz val="11"/>
        <color theme="1"/>
        <rFont val="Calibri"/>
        <family val="2"/>
        <scheme val="minor"/>
      </rPr>
      <t>4</t>
    </r>
  </si>
  <si>
    <r>
      <t xml:space="preserve">Handtekeningen: </t>
    </r>
    <r>
      <rPr>
        <vertAlign val="superscript"/>
        <sz val="11"/>
        <color theme="1"/>
        <rFont val="Calibri"/>
        <family val="2"/>
        <scheme val="minor"/>
      </rPr>
      <t>5</t>
    </r>
  </si>
  <si>
    <r>
      <t xml:space="preserve">Naam en vestigingsplaats inschrijver: </t>
    </r>
    <r>
      <rPr>
        <vertAlign val="superscript"/>
        <sz val="11"/>
        <color theme="1"/>
        <rFont val="Calibri"/>
        <family val="2"/>
        <scheme val="minor"/>
      </rPr>
      <t>3</t>
    </r>
  </si>
  <si>
    <t>Namen en vestigingsplaatsen van de inschrijver en eventuele combinanten.</t>
  </si>
  <si>
    <t>Naam van de gemandateerde vertegenwoordiger van de inschrijver en eventuele combinanten</t>
  </si>
  <si>
    <t>Toelichting:</t>
  </si>
  <si>
    <t>Handtekening van de gemandateerde vertegenwoordiger van de inschrijver en eventuele combianten.</t>
  </si>
  <si>
    <t>BIJLAGE 13: INSCHRIJVINGSSTAAT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</si>
</sst>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2" fontId="0" fillId="0" borderId="0" xfId="0" applyNumberFormat="1" applyFont="1"/>
    <xf numFmtId="164" fontId="1" fillId="0" borderId="3" xfId="0" applyNumberFormat="1" applyFont="1" applyBorder="1"/>
    <xf numFmtId="165" fontId="1" fillId="2" borderId="1" xfId="0" applyNumberFormat="1" applyFont="1" applyFill="1" applyBorder="1"/>
    <xf numFmtId="0" fontId="0" fillId="2" borderId="1" xfId="0" applyFill="1" applyBorder="1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Fill="1"/>
    <xf numFmtId="0" fontId="5" fillId="0" borderId="0" xfId="0" applyFont="1"/>
    <xf numFmtId="0" fontId="0" fillId="0" borderId="0" xfId="0" applyFill="1" applyBorder="1" applyAlignment="1">
      <alignment horizontal="right"/>
    </xf>
    <xf numFmtId="164" fontId="6" fillId="0" borderId="0" xfId="0" applyNumberFormat="1" applyFont="1"/>
    <xf numFmtId="0" fontId="0" fillId="0" borderId="2" xfId="0" applyBorder="1" applyAlignment="1">
      <alignment horizontal="left"/>
    </xf>
    <xf numFmtId="0" fontId="4" fillId="0" borderId="0" xfId="0" applyFont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Opdrachtgevers\Woerden\BVP%20RR&amp;I%20Woerden-Oudewater%202022\Berekening%20inschrijfsta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erden"/>
      <sheetName val="Oudewater"/>
      <sheetName val="Cumulatief"/>
    </sheetNames>
    <sheetDataSet>
      <sheetData sheetId="0" refreshError="1"/>
      <sheetData sheetId="1" refreshError="1"/>
      <sheetData sheetId="2">
        <row r="45">
          <cell r="I45">
            <v>39700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99FC-27D7-4736-9263-4696737F9EA7}">
  <dimension ref="A1:F46"/>
  <sheetViews>
    <sheetView tabSelected="1" workbookViewId="0">
      <selection activeCell="E10" sqref="E10"/>
    </sheetView>
  </sheetViews>
  <sheetFormatPr defaultRowHeight="15" x14ac:dyDescent="0.25"/>
  <cols>
    <col min="1" max="1" width="12.28515625" customWidth="1"/>
    <col min="2" max="2" width="38.28515625" customWidth="1"/>
    <col min="3" max="3" width="6.85546875" customWidth="1"/>
    <col min="5" max="5" width="11.140625" customWidth="1"/>
    <col min="6" max="6" width="15.42578125" customWidth="1"/>
  </cols>
  <sheetData>
    <row r="1" spans="1:6" x14ac:dyDescent="0.25">
      <c r="A1" s="1" t="s">
        <v>48</v>
      </c>
    </row>
    <row r="2" spans="1:6" x14ac:dyDescent="0.25">
      <c r="A2" s="1"/>
    </row>
    <row r="3" spans="1:6" x14ac:dyDescent="0.25">
      <c r="A3" s="1" t="s">
        <v>32</v>
      </c>
    </row>
    <row r="4" spans="1:6" x14ac:dyDescent="0.25">
      <c r="A4" s="1" t="s">
        <v>33</v>
      </c>
    </row>
    <row r="5" spans="1:6" x14ac:dyDescent="0.25">
      <c r="A5" s="1"/>
    </row>
    <row r="6" spans="1:6" x14ac:dyDescent="0.25">
      <c r="A6" t="s">
        <v>31</v>
      </c>
    </row>
    <row r="8" spans="1:6" ht="33.75" x14ac:dyDescent="0.25">
      <c r="A8" s="2" t="s">
        <v>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</row>
    <row r="9" spans="1:6" x14ac:dyDescent="0.25">
      <c r="A9" s="4">
        <v>1</v>
      </c>
      <c r="B9" s="1" t="s">
        <v>6</v>
      </c>
      <c r="C9" s="5"/>
      <c r="D9" s="5"/>
      <c r="E9" s="5"/>
      <c r="F9" s="5"/>
    </row>
    <row r="10" spans="1:6" x14ac:dyDescent="0.25">
      <c r="A10" s="4">
        <v>1001</v>
      </c>
      <c r="B10" s="5" t="s">
        <v>7</v>
      </c>
      <c r="C10" s="5" t="s">
        <v>8</v>
      </c>
      <c r="D10" s="7">
        <f>[1]Cumulatief!$I$45</f>
        <v>39700</v>
      </c>
      <c r="E10" s="10"/>
      <c r="F10" s="6">
        <f>D10*E10</f>
        <v>0</v>
      </c>
    </row>
    <row r="11" spans="1:6" x14ac:dyDescent="0.25">
      <c r="A11" s="4">
        <f>A10+1</f>
        <v>1002</v>
      </c>
      <c r="B11" s="5" t="s">
        <v>9</v>
      </c>
      <c r="C11" s="5" t="s">
        <v>8</v>
      </c>
      <c r="D11" s="7">
        <v>8900</v>
      </c>
      <c r="E11" s="10"/>
      <c r="F11" s="6">
        <f t="shared" ref="F11:F16" si="0">D11*E11</f>
        <v>0</v>
      </c>
    </row>
    <row r="12" spans="1:6" x14ac:dyDescent="0.25">
      <c r="A12" s="4">
        <f t="shared" ref="A12:A16" si="1">A11+1</f>
        <v>1003</v>
      </c>
      <c r="B12" s="5" t="s">
        <v>10</v>
      </c>
      <c r="C12" s="5" t="s">
        <v>8</v>
      </c>
      <c r="D12" s="7">
        <v>5500</v>
      </c>
      <c r="E12" s="10"/>
      <c r="F12" s="6">
        <f t="shared" si="0"/>
        <v>0</v>
      </c>
    </row>
    <row r="13" spans="1:6" x14ac:dyDescent="0.25">
      <c r="A13" s="4">
        <f t="shared" si="1"/>
        <v>1004</v>
      </c>
      <c r="B13" s="5" t="s">
        <v>11</v>
      </c>
      <c r="C13" s="5" t="s">
        <v>8</v>
      </c>
      <c r="D13" s="7">
        <v>1540</v>
      </c>
      <c r="E13" s="10"/>
      <c r="F13" s="6">
        <f t="shared" si="0"/>
        <v>0</v>
      </c>
    </row>
    <row r="14" spans="1:6" x14ac:dyDescent="0.25">
      <c r="A14" s="4">
        <f t="shared" si="1"/>
        <v>1005</v>
      </c>
      <c r="B14" s="5" t="s">
        <v>12</v>
      </c>
      <c r="C14" s="5" t="s">
        <v>8</v>
      </c>
      <c r="D14" s="8">
        <v>140</v>
      </c>
      <c r="E14" s="10"/>
      <c r="F14" s="6">
        <f t="shared" si="0"/>
        <v>0</v>
      </c>
    </row>
    <row r="15" spans="1:6" x14ac:dyDescent="0.25">
      <c r="A15" s="4">
        <f t="shared" si="1"/>
        <v>1006</v>
      </c>
      <c r="B15" s="5" t="s">
        <v>13</v>
      </c>
      <c r="C15" s="5" t="s">
        <v>8</v>
      </c>
      <c r="D15" s="8">
        <v>700</v>
      </c>
      <c r="E15" s="10"/>
      <c r="F15" s="6">
        <f t="shared" si="0"/>
        <v>0</v>
      </c>
    </row>
    <row r="16" spans="1:6" x14ac:dyDescent="0.25">
      <c r="A16" s="4">
        <f t="shared" si="1"/>
        <v>1007</v>
      </c>
      <c r="B16" s="5" t="s">
        <v>14</v>
      </c>
      <c r="C16" s="5" t="s">
        <v>8</v>
      </c>
      <c r="D16" s="8">
        <v>2</v>
      </c>
      <c r="E16" s="10"/>
      <c r="F16" s="6">
        <f t="shared" si="0"/>
        <v>0</v>
      </c>
    </row>
    <row r="17" spans="1:6" x14ac:dyDescent="0.25">
      <c r="A17" s="4">
        <v>2</v>
      </c>
      <c r="B17" s="1" t="s">
        <v>15</v>
      </c>
      <c r="C17" s="5"/>
      <c r="D17" s="7"/>
      <c r="E17" s="5"/>
      <c r="F17" s="6"/>
    </row>
    <row r="18" spans="1:6" x14ac:dyDescent="0.25">
      <c r="A18" s="4">
        <v>2001</v>
      </c>
      <c r="B18" s="5" t="s">
        <v>16</v>
      </c>
      <c r="C18" s="5" t="s">
        <v>8</v>
      </c>
      <c r="D18" s="7">
        <f>[1]Cumulatief!$I$45</f>
        <v>39700</v>
      </c>
      <c r="E18" s="10"/>
      <c r="F18" s="6">
        <f t="shared" ref="F18:F24" si="2">D18*E18</f>
        <v>0</v>
      </c>
    </row>
    <row r="19" spans="1:6" x14ac:dyDescent="0.25">
      <c r="A19" s="4">
        <f>A18+1</f>
        <v>2002</v>
      </c>
      <c r="B19" s="5" t="s">
        <v>17</v>
      </c>
      <c r="C19" s="5" t="s">
        <v>8</v>
      </c>
      <c r="D19" s="7">
        <v>8900</v>
      </c>
      <c r="E19" s="10"/>
      <c r="F19" s="6">
        <f t="shared" si="2"/>
        <v>0</v>
      </c>
    </row>
    <row r="20" spans="1:6" x14ac:dyDescent="0.25">
      <c r="A20" s="4">
        <f t="shared" ref="A20:A24" si="3">A19+1</f>
        <v>2003</v>
      </c>
      <c r="B20" s="5" t="s">
        <v>18</v>
      </c>
      <c r="C20" s="5" t="s">
        <v>8</v>
      </c>
      <c r="D20" s="7">
        <v>5500</v>
      </c>
      <c r="E20" s="10"/>
      <c r="F20" s="6">
        <f t="shared" si="2"/>
        <v>0</v>
      </c>
    </row>
    <row r="21" spans="1:6" x14ac:dyDescent="0.25">
      <c r="A21" s="4">
        <f t="shared" si="3"/>
        <v>2004</v>
      </c>
      <c r="B21" s="5" t="s">
        <v>19</v>
      </c>
      <c r="C21" s="5" t="s">
        <v>8</v>
      </c>
      <c r="D21" s="7">
        <v>1540</v>
      </c>
      <c r="E21" s="10"/>
      <c r="F21" s="6">
        <f t="shared" si="2"/>
        <v>0</v>
      </c>
    </row>
    <row r="22" spans="1:6" x14ac:dyDescent="0.25">
      <c r="A22" s="4">
        <f t="shared" si="3"/>
        <v>2005</v>
      </c>
      <c r="B22" s="5" t="s">
        <v>20</v>
      </c>
      <c r="C22" s="5" t="s">
        <v>8</v>
      </c>
      <c r="D22" s="8">
        <v>140</v>
      </c>
      <c r="E22" s="10"/>
      <c r="F22" s="6">
        <f t="shared" si="2"/>
        <v>0</v>
      </c>
    </row>
    <row r="23" spans="1:6" x14ac:dyDescent="0.25">
      <c r="A23" s="4">
        <f t="shared" si="3"/>
        <v>2006</v>
      </c>
      <c r="B23" s="5" t="s">
        <v>21</v>
      </c>
      <c r="C23" s="5" t="s">
        <v>8</v>
      </c>
      <c r="D23" s="8">
        <v>700</v>
      </c>
      <c r="E23" s="10"/>
      <c r="F23" s="6">
        <f t="shared" si="2"/>
        <v>0</v>
      </c>
    </row>
    <row r="24" spans="1:6" x14ac:dyDescent="0.25">
      <c r="A24" s="4">
        <f t="shared" si="3"/>
        <v>2007</v>
      </c>
      <c r="B24" s="5" t="s">
        <v>22</v>
      </c>
      <c r="C24" s="5" t="s">
        <v>8</v>
      </c>
      <c r="D24" s="8">
        <v>2</v>
      </c>
      <c r="E24" s="10"/>
      <c r="F24" s="6">
        <f t="shared" si="2"/>
        <v>0</v>
      </c>
    </row>
    <row r="25" spans="1:6" x14ac:dyDescent="0.25">
      <c r="A25" s="4">
        <v>3</v>
      </c>
      <c r="B25" s="1" t="s">
        <v>23</v>
      </c>
      <c r="C25" s="5"/>
      <c r="D25" s="7"/>
      <c r="E25" s="5"/>
      <c r="F25" s="6"/>
    </row>
    <row r="26" spans="1:6" x14ac:dyDescent="0.25">
      <c r="A26" s="4">
        <v>3001</v>
      </c>
      <c r="B26" s="5" t="s">
        <v>24</v>
      </c>
      <c r="C26" s="5" t="s">
        <v>25</v>
      </c>
      <c r="D26" s="8">
        <v>16</v>
      </c>
      <c r="E26" s="10"/>
      <c r="F26" s="6">
        <f t="shared" ref="F26:F30" si="4">D26*E26</f>
        <v>0</v>
      </c>
    </row>
    <row r="27" spans="1:6" x14ac:dyDescent="0.25">
      <c r="A27" s="4">
        <f>A26+1</f>
        <v>3002</v>
      </c>
      <c r="B27" s="5" t="s">
        <v>26</v>
      </c>
      <c r="C27" s="5" t="s">
        <v>25</v>
      </c>
      <c r="D27" s="8">
        <v>16</v>
      </c>
      <c r="E27" s="10"/>
      <c r="F27" s="6">
        <f t="shared" si="4"/>
        <v>0</v>
      </c>
    </row>
    <row r="28" spans="1:6" x14ac:dyDescent="0.25">
      <c r="A28" s="4">
        <f t="shared" ref="A28:A30" si="5">A27+1</f>
        <v>3003</v>
      </c>
      <c r="B28" s="5" t="s">
        <v>27</v>
      </c>
      <c r="C28" s="5" t="s">
        <v>25</v>
      </c>
      <c r="D28" s="8">
        <v>16</v>
      </c>
      <c r="E28" s="10"/>
      <c r="F28" s="6">
        <f t="shared" si="4"/>
        <v>0</v>
      </c>
    </row>
    <row r="29" spans="1:6" x14ac:dyDescent="0.25">
      <c r="A29" s="4">
        <f t="shared" si="5"/>
        <v>3004</v>
      </c>
      <c r="B29" s="5" t="s">
        <v>28</v>
      </c>
      <c r="C29" s="5" t="s">
        <v>25</v>
      </c>
      <c r="D29" s="8">
        <v>16</v>
      </c>
      <c r="E29" s="10"/>
      <c r="F29" s="6">
        <f t="shared" si="4"/>
        <v>0</v>
      </c>
    </row>
    <row r="30" spans="1:6" x14ac:dyDescent="0.25">
      <c r="A30" s="4">
        <f t="shared" si="5"/>
        <v>3005</v>
      </c>
      <c r="B30" s="5" t="s">
        <v>29</v>
      </c>
      <c r="C30" s="5" t="s">
        <v>25</v>
      </c>
      <c r="D30" s="8">
        <v>16</v>
      </c>
      <c r="E30" s="10"/>
      <c r="F30" s="9">
        <f t="shared" si="4"/>
        <v>0</v>
      </c>
    </row>
    <row r="31" spans="1:6" ht="15.75" x14ac:dyDescent="0.25">
      <c r="A31" s="4"/>
      <c r="B31" s="1" t="s">
        <v>30</v>
      </c>
      <c r="C31" s="5"/>
      <c r="D31" s="5"/>
      <c r="E31" s="5"/>
      <c r="F31" s="17">
        <f>SUM(F10:F30)</f>
        <v>0</v>
      </c>
    </row>
    <row r="33" spans="1:6" ht="17.25" x14ac:dyDescent="0.25">
      <c r="B33" t="s">
        <v>34</v>
      </c>
      <c r="D33" s="18" t="s">
        <v>35</v>
      </c>
      <c r="E33" s="18"/>
    </row>
    <row r="34" spans="1:6" ht="30" customHeight="1" x14ac:dyDescent="0.25">
      <c r="B34" s="11"/>
      <c r="C34" s="13"/>
      <c r="D34" s="22"/>
      <c r="E34" s="22"/>
    </row>
    <row r="35" spans="1:6" x14ac:dyDescent="0.25">
      <c r="B35" s="13"/>
      <c r="C35" s="13"/>
      <c r="D35" s="13"/>
    </row>
    <row r="36" spans="1:6" ht="17.25" x14ac:dyDescent="0.25">
      <c r="B36" t="s">
        <v>43</v>
      </c>
      <c r="C36" t="s">
        <v>41</v>
      </c>
      <c r="D36" s="14"/>
      <c r="E36" t="s">
        <v>42</v>
      </c>
    </row>
    <row r="37" spans="1:6" ht="30" customHeight="1" x14ac:dyDescent="0.25">
      <c r="A37" s="12" t="s">
        <v>36</v>
      </c>
      <c r="B37" s="11"/>
      <c r="C37" s="20"/>
      <c r="D37" s="21"/>
      <c r="E37" s="22"/>
      <c r="F37" s="22"/>
    </row>
    <row r="38" spans="1:6" ht="30" customHeight="1" x14ac:dyDescent="0.25">
      <c r="A38" s="12" t="s">
        <v>37</v>
      </c>
      <c r="B38" s="11"/>
      <c r="C38" s="20"/>
      <c r="D38" s="21"/>
      <c r="E38" s="22"/>
      <c r="F38" s="22"/>
    </row>
    <row r="39" spans="1:6" ht="30" customHeight="1" x14ac:dyDescent="0.25">
      <c r="A39" s="12" t="s">
        <v>38</v>
      </c>
      <c r="B39" s="11"/>
      <c r="C39" s="20"/>
      <c r="D39" s="21"/>
      <c r="E39" s="22"/>
      <c r="F39" s="22"/>
    </row>
    <row r="41" spans="1:6" x14ac:dyDescent="0.25">
      <c r="A41" s="16" t="s">
        <v>46</v>
      </c>
    </row>
    <row r="42" spans="1:6" ht="17.25" x14ac:dyDescent="0.25">
      <c r="A42" s="15">
        <v>1</v>
      </c>
      <c r="B42" s="19" t="s">
        <v>39</v>
      </c>
      <c r="C42" s="19"/>
      <c r="D42" s="19"/>
      <c r="E42" s="19"/>
      <c r="F42" s="19"/>
    </row>
    <row r="43" spans="1:6" ht="17.25" x14ac:dyDescent="0.25">
      <c r="A43" s="15">
        <v>2</v>
      </c>
      <c r="B43" s="19" t="s">
        <v>40</v>
      </c>
      <c r="C43" s="19"/>
      <c r="D43" s="19"/>
      <c r="E43" s="19"/>
      <c r="F43" s="19"/>
    </row>
    <row r="44" spans="1:6" ht="17.25" x14ac:dyDescent="0.25">
      <c r="A44" s="15">
        <v>3</v>
      </c>
      <c r="B44" s="19" t="s">
        <v>44</v>
      </c>
      <c r="C44" s="19"/>
      <c r="D44" s="19"/>
      <c r="E44" s="19"/>
      <c r="F44" s="19"/>
    </row>
    <row r="45" spans="1:6" ht="17.25" x14ac:dyDescent="0.25">
      <c r="A45" s="15">
        <v>4</v>
      </c>
      <c r="B45" s="19" t="s">
        <v>45</v>
      </c>
      <c r="C45" s="19"/>
      <c r="D45" s="19"/>
      <c r="E45" s="19"/>
      <c r="F45" s="19"/>
    </row>
    <row r="46" spans="1:6" ht="17.25" x14ac:dyDescent="0.25">
      <c r="A46" s="15">
        <v>5</v>
      </c>
      <c r="B46" s="19" t="s">
        <v>47</v>
      </c>
      <c r="C46" s="19"/>
      <c r="D46" s="19"/>
      <c r="E46" s="19"/>
      <c r="F46" s="19"/>
    </row>
  </sheetData>
  <sheetProtection algorithmName="SHA-512" hashValue="D7RuSvjfFDvIG/AKKpKUh4cBAHtC7N+X9vfMO9KA1o/EdzYrn7Mm4S5lXa2Khni2WhvBe42d3sjHJQUgiJAWig==" saltValue="nmMzJ3ebqESY3txDDdajnQ==" spinCount="100000" sheet="1" objects="1" scenarios="1"/>
  <protectedRanges>
    <protectedRange sqref="E10:E16 E18:E24 E26:E30 B34 D34 B37:F39" name="Bereik1"/>
  </protectedRanges>
  <mergeCells count="13">
    <mergeCell ref="D33:E33"/>
    <mergeCell ref="B44:F44"/>
    <mergeCell ref="B45:F45"/>
    <mergeCell ref="B46:F46"/>
    <mergeCell ref="C37:D37"/>
    <mergeCell ref="C38:D38"/>
    <mergeCell ref="C39:D39"/>
    <mergeCell ref="D34:E34"/>
    <mergeCell ref="E37:F37"/>
    <mergeCell ref="E38:F38"/>
    <mergeCell ref="E39:F39"/>
    <mergeCell ref="B42:F42"/>
    <mergeCell ref="B43:F4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Rietveld</dc:creator>
  <cp:lastModifiedBy>Vermeulen, Hans</cp:lastModifiedBy>
  <dcterms:created xsi:type="dcterms:W3CDTF">2023-01-09T13:08:17Z</dcterms:created>
  <dcterms:modified xsi:type="dcterms:W3CDTF">2023-01-10T09:11:26Z</dcterms:modified>
</cp:coreProperties>
</file>