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8 GWW\A08.190.2021 Vervangen afvalvoorzieningen\3b. Gunningsfase\1. Definitieve stukken\"/>
    </mc:Choice>
  </mc:AlternateContent>
  <xr:revisionPtr revIDLastSave="0" documentId="13_ncr:1_{D055A3E0-C45A-471A-A400-4C31DCBF22DF}" xr6:coauthVersionLast="47" xr6:coauthVersionMax="47" xr10:uidLastSave="{00000000-0000-0000-0000-000000000000}"/>
  <bookViews>
    <workbookView xWindow="-110" yWindow="-110" windowWidth="27580" windowHeight="17860" xr2:uid="{4CCE7E5B-641B-4DBB-8143-201EC4FCB023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2" l="1"/>
  <c r="J27" i="2"/>
  <c r="G27" i="2"/>
  <c r="D27" i="2"/>
</calcChain>
</file>

<file path=xl/sharedStrings.xml><?xml version="1.0" encoding="utf-8"?>
<sst xmlns="http://schemas.openxmlformats.org/spreadsheetml/2006/main" count="107" uniqueCount="58">
  <si>
    <t>Admiraal de Ruyterlaan</t>
  </si>
  <si>
    <t>Apollolaan</t>
  </si>
  <si>
    <t>Boerhaaveplein</t>
  </si>
  <si>
    <t>Carel Fabritiuslaan</t>
  </si>
  <si>
    <t>Endegeesterlaan</t>
  </si>
  <si>
    <t>Floresstraat</t>
  </si>
  <si>
    <t>Gerrit Rietveldlaan</t>
  </si>
  <si>
    <t>Haarlemmerstraatweg (werf)</t>
  </si>
  <si>
    <t>Hofbruckerlaan</t>
  </si>
  <si>
    <t>Hugo de Vrieslaan</t>
  </si>
  <si>
    <t>Irislaan</t>
  </si>
  <si>
    <t>J.P. Thijsselaan</t>
  </si>
  <si>
    <t>Johannes Duikerstraat</t>
  </si>
  <si>
    <t>Kerckwervelaan</t>
  </si>
  <si>
    <t>Klein Profijtlaan</t>
  </si>
  <si>
    <t>Lijtweg</t>
  </si>
  <si>
    <t>Oude Rijnsburgerweg</t>
  </si>
  <si>
    <t>Papaverlaan</t>
  </si>
  <si>
    <t>Rozenlaan</t>
  </si>
  <si>
    <t>Rustenburgerpad</t>
  </si>
  <si>
    <t>Terweeplein</t>
  </si>
  <si>
    <t>hoek Van Houdringelaan</t>
  </si>
  <si>
    <t>Lidl</t>
  </si>
  <si>
    <t>hoek Geverstraat</t>
  </si>
  <si>
    <t>Vereniging Handboogschieters</t>
  </si>
  <si>
    <t>hockeyvelden</t>
  </si>
  <si>
    <t>AH</t>
  </si>
  <si>
    <t>hoek Lange Voort</t>
  </si>
  <si>
    <t>HS zone</t>
  </si>
  <si>
    <t>Richard Holpad</t>
  </si>
  <si>
    <t>Erasmuslaan/bushalte</t>
  </si>
  <si>
    <t>hoek Ommevoort</t>
  </si>
  <si>
    <t>Jumbo</t>
  </si>
  <si>
    <t xml:space="preserve">OPK </t>
  </si>
  <si>
    <t>HUIDIGE SITUATIE</t>
  </si>
  <si>
    <t>Glas (3 kleuren)</t>
  </si>
  <si>
    <t>4 m3</t>
  </si>
  <si>
    <t>5 m3</t>
  </si>
  <si>
    <t>ca. 2015</t>
  </si>
  <si>
    <t>BG</t>
  </si>
  <si>
    <t>GEWENSTE SITUATIE</t>
  </si>
  <si>
    <t>Glas (2 kl.)</t>
  </si>
  <si>
    <t>jaartal</t>
  </si>
  <si>
    <t>m3</t>
  </si>
  <si>
    <t>aantal</t>
  </si>
  <si>
    <t>aantal glas</t>
  </si>
  <si>
    <t>aantal OPK</t>
  </si>
  <si>
    <t>Locaties</t>
  </si>
  <si>
    <t>Nadere aanduiding</t>
  </si>
  <si>
    <t>Huisnummer 1</t>
  </si>
  <si>
    <t>Huisnummer 27</t>
  </si>
  <si>
    <t xml:space="preserve"> Huisnummer 2</t>
  </si>
  <si>
    <t>Huisnummer 10</t>
  </si>
  <si>
    <t>Huisnummer 5</t>
  </si>
  <si>
    <t>Huisnummer 78</t>
  </si>
  <si>
    <t>Huisnummer 77/Park Landskroon</t>
  </si>
  <si>
    <t>* Huidige situatie 7 bovengrondse containers  --&gt; Nieuwe situatie 5 ondergrondse containers inclucief betonputten</t>
  </si>
  <si>
    <t>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</si>
</sst>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2" borderId="0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11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 outline="0"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BF20C8-FD17-4DB6-A4BD-E35D33A2B1BB}" name="Tabel1" displayName="Tabel1" ref="D3:F27" totalsRowCount="1" headerRowDxfId="37" dataDxfId="35" totalsRowDxfId="33" headerRowBorderDxfId="36" tableBorderDxfId="34">
  <autoFilter ref="D3:F26" xr:uid="{97BF20C8-FD17-4DB6-A4BD-E35D33A2B1BB}"/>
  <tableColumns count="3">
    <tableColumn id="1" xr3:uid="{15EF2EC6-2556-4168-8154-BD3D6CCD93D7}" name="aantal" totalsRowFunction="sum" dataDxfId="32" totalsRowDxfId="31"/>
    <tableColumn id="2" xr3:uid="{31CB6F5E-DB8F-46D5-9D47-EC7DF65E47BF}" name="jaartal" dataDxfId="30" totalsRowDxfId="29"/>
    <tableColumn id="3" xr3:uid="{466564C3-C4CF-43AB-A301-637EAA3D7CB2}" name="m3" dataDxfId="28" totalsRow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3AED8F-2265-4506-8FDD-2E93FDF0519B}" name="Tabel2" displayName="Tabel2" ref="G3:I27" totalsRowCount="1" headerRowDxfId="26" dataDxfId="25" totalsRowDxfId="23" tableBorderDxfId="24">
  <autoFilter ref="G3:I26" xr:uid="{153AED8F-2265-4506-8FDD-2E93FDF0519B}"/>
  <tableColumns count="3">
    <tableColumn id="1" xr3:uid="{52B244EE-0FAA-4318-87AA-27A5E1969CCD}" name="aantal" totalsRowFunction="sum" dataDxfId="22" totalsRowDxfId="21"/>
    <tableColumn id="2" xr3:uid="{C855B88C-4B4D-4658-81AE-ED3D1D7ABCDE}" name="jaartal" dataDxfId="20" totalsRowDxfId="19"/>
    <tableColumn id="4" xr3:uid="{63FB7000-4C6C-41B9-A097-E71C82A538B4}" name="m3" dataDxfId="18" totalsRowDxfId="1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B95E8D-9581-450C-AF04-0777964DBEF6}" name="Tabel3" displayName="Tabel3" ref="J3:K27" totalsRowCount="1" headerRowDxfId="16" dataDxfId="14" totalsRowDxfId="12" headerRowBorderDxfId="15" tableBorderDxfId="13" totalsRowBorderDxfId="11">
  <autoFilter ref="J3:K26" xr:uid="{A7B95E8D-9581-450C-AF04-0777964DBEF6}"/>
  <tableColumns count="2">
    <tableColumn id="1" xr3:uid="{E75243E3-3D73-4048-8C67-01BAE782344D}" name="aantal glas" totalsRowFunction="sum" dataDxfId="10" totalsRowDxfId="9"/>
    <tableColumn id="2" xr3:uid="{1DD56AAA-2E81-4299-B822-07E4C6528B0F}" name="aantal OPK" totalsRowFunction="sum" dataDxfId="8" totalsRowDxf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48364D5-3B0C-46AA-A2B5-BA76B56F9F46}" name="Tabel4" displayName="Tabel4" ref="A3:C26" totalsRowShown="0" headerRowDxfId="6" headerRowBorderDxfId="5" tableBorderDxfId="4" totalsRowBorderDxfId="3">
  <autoFilter ref="A3:C26" xr:uid="{148364D5-3B0C-46AA-A2B5-BA76B56F9F46}"/>
  <tableColumns count="3">
    <tableColumn id="1" xr3:uid="{2C132BF5-CF3A-4E7A-A696-90D7A0D4A880}" name="Nummer" dataDxfId="2"/>
    <tableColumn id="2" xr3:uid="{7186D7ED-1330-469E-B855-FA00934F65B7}" name="Locaties" dataDxfId="1"/>
    <tableColumn id="3" xr3:uid="{91CB9578-E1AE-488C-9D10-EBEA8CC8F30B}" name="Nadere aanduid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A072-F5E3-46AB-8C6E-8488C3AC6EB9}">
  <dimension ref="A1:R30"/>
  <sheetViews>
    <sheetView tabSelected="1" workbookViewId="0">
      <selection activeCell="G8" sqref="G8:I8"/>
    </sheetView>
  </sheetViews>
  <sheetFormatPr defaultRowHeight="14.5" x14ac:dyDescent="0.35"/>
  <cols>
    <col min="1" max="1" width="12.54296875" style="3" bestFit="1" customWidth="1"/>
    <col min="2" max="2" width="23.7265625" bestFit="1" customWidth="1"/>
    <col min="3" max="3" width="27.81640625" bestFit="1" customWidth="1"/>
    <col min="4" max="4" width="11" bestFit="1" customWidth="1"/>
    <col min="5" max="5" width="10.6328125" bestFit="1" customWidth="1"/>
    <col min="10" max="10" width="12.36328125" bestFit="1" customWidth="1"/>
    <col min="11" max="11" width="12.7265625" bestFit="1" customWidth="1"/>
  </cols>
  <sheetData>
    <row r="1" spans="1:16" s="1" customFormat="1" ht="15" thickBot="1" x14ac:dyDescent="0.4">
      <c r="A1" s="18"/>
      <c r="B1" s="7"/>
      <c r="C1" s="7"/>
      <c r="D1" s="42" t="s">
        <v>34</v>
      </c>
      <c r="E1" s="43"/>
      <c r="F1" s="43"/>
      <c r="G1" s="43"/>
      <c r="H1" s="43"/>
      <c r="I1" s="44"/>
      <c r="J1" s="42" t="s">
        <v>40</v>
      </c>
      <c r="K1" s="44"/>
      <c r="L1" s="7"/>
    </row>
    <row r="2" spans="1:16" ht="15" thickBot="1" x14ac:dyDescent="0.4">
      <c r="A2" s="18"/>
      <c r="B2" s="7"/>
      <c r="C2" s="7"/>
      <c r="D2" s="37" t="s">
        <v>35</v>
      </c>
      <c r="E2" s="38"/>
      <c r="F2" s="39"/>
      <c r="G2" s="40" t="s">
        <v>33</v>
      </c>
      <c r="H2" s="41"/>
      <c r="I2" s="41"/>
      <c r="J2" s="29" t="s">
        <v>41</v>
      </c>
      <c r="K2" s="29" t="s">
        <v>33</v>
      </c>
      <c r="L2" s="7"/>
      <c r="M2" s="1"/>
      <c r="N2" s="1"/>
      <c r="O2" s="1"/>
      <c r="P2" s="1"/>
    </row>
    <row r="3" spans="1:16" ht="15" thickBot="1" x14ac:dyDescent="0.4">
      <c r="A3" s="19" t="s">
        <v>57</v>
      </c>
      <c r="B3" s="20" t="s">
        <v>47</v>
      </c>
      <c r="C3" s="21" t="s">
        <v>48</v>
      </c>
      <c r="D3" s="8" t="s">
        <v>44</v>
      </c>
      <c r="E3" s="8" t="s">
        <v>42</v>
      </c>
      <c r="F3" s="8" t="s">
        <v>43</v>
      </c>
      <c r="G3" s="7" t="s">
        <v>44</v>
      </c>
      <c r="H3" s="7" t="s">
        <v>42</v>
      </c>
      <c r="I3" s="7" t="s">
        <v>43</v>
      </c>
      <c r="J3" s="30" t="s">
        <v>45</v>
      </c>
      <c r="K3" s="31" t="s">
        <v>46</v>
      </c>
      <c r="L3" s="1"/>
      <c r="M3" s="1"/>
      <c r="N3" s="1"/>
    </row>
    <row r="4" spans="1:16" x14ac:dyDescent="0.35">
      <c r="A4" s="22">
        <v>1</v>
      </c>
      <c r="B4" s="23" t="s">
        <v>0</v>
      </c>
      <c r="C4" s="24" t="s">
        <v>49</v>
      </c>
      <c r="D4" s="9">
        <v>1</v>
      </c>
      <c r="E4" s="10">
        <v>2003</v>
      </c>
      <c r="F4" s="10" t="s">
        <v>36</v>
      </c>
      <c r="G4" s="11">
        <v>1</v>
      </c>
      <c r="H4" s="12">
        <v>2003</v>
      </c>
      <c r="I4" s="12" t="s">
        <v>36</v>
      </c>
      <c r="J4" s="32">
        <v>1</v>
      </c>
      <c r="K4" s="17">
        <v>1</v>
      </c>
      <c r="L4" s="1"/>
      <c r="M4" s="1"/>
      <c r="N4" s="1"/>
    </row>
    <row r="5" spans="1:16" x14ac:dyDescent="0.35">
      <c r="A5" s="22">
        <v>2</v>
      </c>
      <c r="B5" s="23" t="s">
        <v>1</v>
      </c>
      <c r="C5" s="24" t="s">
        <v>21</v>
      </c>
      <c r="D5" s="9">
        <v>1</v>
      </c>
      <c r="E5" s="10">
        <v>2003</v>
      </c>
      <c r="F5" s="10" t="s">
        <v>36</v>
      </c>
      <c r="G5" s="11">
        <v>1</v>
      </c>
      <c r="H5" s="12">
        <v>2003</v>
      </c>
      <c r="I5" s="12" t="s">
        <v>36</v>
      </c>
      <c r="J5" s="32">
        <v>1</v>
      </c>
      <c r="K5" s="17">
        <v>1</v>
      </c>
      <c r="L5" s="1"/>
      <c r="M5" s="1"/>
      <c r="N5" s="1"/>
    </row>
    <row r="6" spans="1:16" x14ac:dyDescent="0.35">
      <c r="A6" s="22">
        <v>3</v>
      </c>
      <c r="B6" s="23" t="s">
        <v>2</v>
      </c>
      <c r="C6" s="24" t="s">
        <v>22</v>
      </c>
      <c r="D6" s="9">
        <v>2</v>
      </c>
      <c r="E6" s="10" t="s">
        <v>38</v>
      </c>
      <c r="F6" s="10" t="s">
        <v>36</v>
      </c>
      <c r="G6" s="11">
        <v>2</v>
      </c>
      <c r="H6" s="12" t="s">
        <v>38</v>
      </c>
      <c r="I6" s="12" t="s">
        <v>36</v>
      </c>
      <c r="J6" s="32">
        <v>2</v>
      </c>
      <c r="K6" s="17">
        <v>2</v>
      </c>
      <c r="L6" s="6"/>
      <c r="M6" s="6"/>
      <c r="N6" s="1"/>
    </row>
    <row r="7" spans="1:16" x14ac:dyDescent="0.35">
      <c r="A7" s="22">
        <v>4</v>
      </c>
      <c r="B7" s="23" t="s">
        <v>3</v>
      </c>
      <c r="C7" s="24" t="s">
        <v>50</v>
      </c>
      <c r="D7" s="9">
        <v>1</v>
      </c>
      <c r="E7" s="10">
        <v>2003</v>
      </c>
      <c r="F7" s="10" t="s">
        <v>36</v>
      </c>
      <c r="G7" s="11">
        <v>1</v>
      </c>
      <c r="H7" s="12">
        <v>2003</v>
      </c>
      <c r="I7" s="12" t="s">
        <v>36</v>
      </c>
      <c r="J7" s="32">
        <v>1</v>
      </c>
      <c r="K7" s="17">
        <v>1</v>
      </c>
      <c r="L7" s="6"/>
      <c r="M7" s="6"/>
      <c r="N7" s="1"/>
    </row>
    <row r="8" spans="1:16" x14ac:dyDescent="0.35">
      <c r="A8" s="22">
        <v>5</v>
      </c>
      <c r="B8" s="23" t="s">
        <v>4</v>
      </c>
      <c r="C8" s="24" t="s">
        <v>23</v>
      </c>
      <c r="D8" s="9">
        <v>1</v>
      </c>
      <c r="E8" s="10">
        <v>2003</v>
      </c>
      <c r="F8" s="10" t="s">
        <v>36</v>
      </c>
      <c r="G8" s="11"/>
      <c r="H8" s="12">
        <v>2003</v>
      </c>
      <c r="I8" s="12" t="s">
        <v>36</v>
      </c>
      <c r="J8" s="32">
        <v>1</v>
      </c>
      <c r="K8" s="17">
        <v>1</v>
      </c>
      <c r="L8" s="6"/>
      <c r="M8" s="6"/>
      <c r="N8" s="1"/>
    </row>
    <row r="9" spans="1:16" x14ac:dyDescent="0.35">
      <c r="A9" s="22">
        <v>6</v>
      </c>
      <c r="B9" s="23" t="s">
        <v>5</v>
      </c>
      <c r="C9" s="24" t="s">
        <v>51</v>
      </c>
      <c r="D9" s="9">
        <v>1</v>
      </c>
      <c r="E9" s="10">
        <v>2003</v>
      </c>
      <c r="F9" s="10" t="s">
        <v>36</v>
      </c>
      <c r="G9" s="11">
        <v>1</v>
      </c>
      <c r="H9" s="12">
        <v>2003</v>
      </c>
      <c r="I9" s="12" t="s">
        <v>36</v>
      </c>
      <c r="J9" s="32">
        <v>1</v>
      </c>
      <c r="K9" s="17">
        <v>1</v>
      </c>
      <c r="L9" s="6"/>
      <c r="M9" s="6"/>
      <c r="N9" s="1"/>
    </row>
    <row r="10" spans="1:16" x14ac:dyDescent="0.35">
      <c r="A10" s="22">
        <v>7</v>
      </c>
      <c r="B10" s="23" t="s">
        <v>6</v>
      </c>
      <c r="C10" s="24" t="s">
        <v>24</v>
      </c>
      <c r="D10" s="9">
        <v>1</v>
      </c>
      <c r="E10" s="10">
        <v>2003</v>
      </c>
      <c r="F10" s="10" t="s">
        <v>36</v>
      </c>
      <c r="G10" s="11">
        <v>1</v>
      </c>
      <c r="H10" s="12">
        <v>2003</v>
      </c>
      <c r="I10" s="12" t="s">
        <v>36</v>
      </c>
      <c r="J10" s="32">
        <v>1</v>
      </c>
      <c r="K10" s="17">
        <v>1</v>
      </c>
      <c r="L10" s="6"/>
      <c r="M10" s="6"/>
      <c r="N10" s="1"/>
    </row>
    <row r="11" spans="1:16" x14ac:dyDescent="0.35">
      <c r="A11" s="22">
        <v>8</v>
      </c>
      <c r="B11" s="23" t="s">
        <v>7</v>
      </c>
      <c r="C11" s="24"/>
      <c r="D11" s="9">
        <v>3</v>
      </c>
      <c r="E11" s="10"/>
      <c r="F11" s="28" t="s">
        <v>39</v>
      </c>
      <c r="G11" s="11">
        <v>0</v>
      </c>
      <c r="H11" s="12"/>
      <c r="I11" s="12"/>
      <c r="J11" s="35">
        <v>1</v>
      </c>
      <c r="K11" s="17">
        <v>0</v>
      </c>
      <c r="L11" s="6"/>
      <c r="M11" s="6"/>
      <c r="N11" s="1"/>
    </row>
    <row r="12" spans="1:16" x14ac:dyDescent="0.35">
      <c r="A12" s="22">
        <v>9</v>
      </c>
      <c r="B12" s="23" t="s">
        <v>8</v>
      </c>
      <c r="C12" s="24" t="s">
        <v>25</v>
      </c>
      <c r="D12" s="9">
        <v>2</v>
      </c>
      <c r="E12" s="10">
        <v>2003</v>
      </c>
      <c r="F12" s="10" t="s">
        <v>36</v>
      </c>
      <c r="G12" s="11">
        <v>2</v>
      </c>
      <c r="H12" s="12">
        <v>2003</v>
      </c>
      <c r="I12" s="12" t="s">
        <v>36</v>
      </c>
      <c r="J12" s="32">
        <v>1</v>
      </c>
      <c r="K12" s="17">
        <v>3</v>
      </c>
      <c r="L12" s="6"/>
      <c r="M12" s="6"/>
      <c r="N12" s="1"/>
    </row>
    <row r="13" spans="1:16" x14ac:dyDescent="0.35">
      <c r="A13" s="22">
        <v>10</v>
      </c>
      <c r="B13" s="23" t="s">
        <v>9</v>
      </c>
      <c r="C13" s="24" t="s">
        <v>52</v>
      </c>
      <c r="D13" s="9">
        <v>2</v>
      </c>
      <c r="E13" s="10">
        <v>2006</v>
      </c>
      <c r="F13" s="10" t="s">
        <v>36</v>
      </c>
      <c r="G13" s="11">
        <v>2</v>
      </c>
      <c r="H13" s="12">
        <v>2006</v>
      </c>
      <c r="I13" s="12" t="s">
        <v>36</v>
      </c>
      <c r="J13" s="32">
        <v>2</v>
      </c>
      <c r="K13" s="17">
        <v>2</v>
      </c>
      <c r="L13" s="6"/>
      <c r="M13" s="6"/>
      <c r="N13" s="1"/>
    </row>
    <row r="14" spans="1:16" x14ac:dyDescent="0.35">
      <c r="A14" s="22">
        <v>11</v>
      </c>
      <c r="B14" s="23" t="s">
        <v>10</v>
      </c>
      <c r="C14" s="24" t="s">
        <v>26</v>
      </c>
      <c r="D14" s="9">
        <v>4</v>
      </c>
      <c r="E14" s="10">
        <v>2005</v>
      </c>
      <c r="F14" s="10" t="s">
        <v>36</v>
      </c>
      <c r="G14" s="11">
        <v>1</v>
      </c>
      <c r="H14" s="12">
        <v>2005</v>
      </c>
      <c r="I14" s="12" t="s">
        <v>36</v>
      </c>
      <c r="J14" s="32">
        <v>3</v>
      </c>
      <c r="K14" s="17">
        <v>2</v>
      </c>
      <c r="L14" s="6"/>
      <c r="M14" s="6"/>
      <c r="N14" s="1"/>
    </row>
    <row r="15" spans="1:16" x14ac:dyDescent="0.35">
      <c r="A15" s="22">
        <v>12</v>
      </c>
      <c r="B15" s="23" t="s">
        <v>10</v>
      </c>
      <c r="C15" s="24" t="s">
        <v>27</v>
      </c>
      <c r="D15" s="9">
        <v>3</v>
      </c>
      <c r="E15" s="10">
        <v>2005</v>
      </c>
      <c r="F15" s="10" t="s">
        <v>36</v>
      </c>
      <c r="G15" s="11">
        <v>1</v>
      </c>
      <c r="H15" s="12">
        <v>2005</v>
      </c>
      <c r="I15" s="12" t="s">
        <v>36</v>
      </c>
      <c r="J15" s="32">
        <v>2</v>
      </c>
      <c r="K15" s="17">
        <v>2</v>
      </c>
      <c r="L15" s="6"/>
      <c r="M15" s="6"/>
      <c r="N15" s="1"/>
    </row>
    <row r="16" spans="1:16" x14ac:dyDescent="0.35">
      <c r="A16" s="22">
        <v>13</v>
      </c>
      <c r="B16" s="23" t="s">
        <v>11</v>
      </c>
      <c r="C16" s="24" t="s">
        <v>28</v>
      </c>
      <c r="D16" s="9">
        <v>2</v>
      </c>
      <c r="E16" s="10">
        <v>2003</v>
      </c>
      <c r="F16" s="10" t="s">
        <v>36</v>
      </c>
      <c r="G16" s="11">
        <v>2</v>
      </c>
      <c r="H16" s="12">
        <v>2003</v>
      </c>
      <c r="I16" s="12" t="s">
        <v>36</v>
      </c>
      <c r="J16" s="32">
        <v>2</v>
      </c>
      <c r="K16" s="17">
        <v>2</v>
      </c>
      <c r="L16" s="6"/>
      <c r="M16" s="6"/>
      <c r="N16" s="1"/>
    </row>
    <row r="17" spans="1:18" x14ac:dyDescent="0.35">
      <c r="A17" s="22">
        <v>14</v>
      </c>
      <c r="B17" s="23" t="s">
        <v>12</v>
      </c>
      <c r="C17" s="24" t="s">
        <v>53</v>
      </c>
      <c r="D17" s="9">
        <v>2</v>
      </c>
      <c r="E17" s="10">
        <v>2003</v>
      </c>
      <c r="F17" s="10" t="s">
        <v>36</v>
      </c>
      <c r="G17" s="11">
        <v>1</v>
      </c>
      <c r="H17" s="12">
        <v>2003</v>
      </c>
      <c r="I17" s="12" t="s">
        <v>36</v>
      </c>
      <c r="J17" s="32">
        <v>1</v>
      </c>
      <c r="K17" s="17">
        <v>2</v>
      </c>
      <c r="L17" s="6"/>
      <c r="M17" s="6"/>
      <c r="N17" s="1"/>
    </row>
    <row r="18" spans="1:18" x14ac:dyDescent="0.35">
      <c r="A18" s="22">
        <v>15</v>
      </c>
      <c r="B18" s="23" t="s">
        <v>13</v>
      </c>
      <c r="C18" s="24" t="s">
        <v>29</v>
      </c>
      <c r="D18" s="9">
        <v>1</v>
      </c>
      <c r="E18" s="10">
        <v>2003</v>
      </c>
      <c r="F18" s="10" t="s">
        <v>36</v>
      </c>
      <c r="G18" s="11">
        <v>1</v>
      </c>
      <c r="H18" s="12">
        <v>2003</v>
      </c>
      <c r="I18" s="12" t="s">
        <v>36</v>
      </c>
      <c r="J18" s="32">
        <v>1</v>
      </c>
      <c r="K18" s="17">
        <v>1</v>
      </c>
      <c r="L18" s="6"/>
      <c r="M18" s="6"/>
      <c r="N18" s="1"/>
    </row>
    <row r="19" spans="1:18" x14ac:dyDescent="0.35">
      <c r="A19" s="22">
        <v>16</v>
      </c>
      <c r="B19" s="23" t="s">
        <v>13</v>
      </c>
      <c r="C19" s="24" t="s">
        <v>54</v>
      </c>
      <c r="D19" s="9">
        <v>1</v>
      </c>
      <c r="E19" s="10">
        <v>2003</v>
      </c>
      <c r="F19" s="10" t="s">
        <v>36</v>
      </c>
      <c r="G19" s="11">
        <v>0</v>
      </c>
      <c r="H19" s="12">
        <v>2003</v>
      </c>
      <c r="I19" s="12" t="s">
        <v>36</v>
      </c>
      <c r="J19" s="32">
        <v>0</v>
      </c>
      <c r="K19" s="17">
        <v>1</v>
      </c>
      <c r="L19" s="6"/>
      <c r="M19" s="6"/>
      <c r="N19" s="1"/>
    </row>
    <row r="20" spans="1:18" x14ac:dyDescent="0.35">
      <c r="A20" s="22">
        <v>17</v>
      </c>
      <c r="B20" s="23" t="s">
        <v>14</v>
      </c>
      <c r="C20" s="24" t="s">
        <v>30</v>
      </c>
      <c r="D20" s="9">
        <v>1</v>
      </c>
      <c r="E20" s="10">
        <v>2003</v>
      </c>
      <c r="F20" s="10" t="s">
        <v>36</v>
      </c>
      <c r="G20" s="11">
        <v>1</v>
      </c>
      <c r="H20" s="13"/>
      <c r="I20" s="13"/>
      <c r="J20" s="32">
        <v>1</v>
      </c>
      <c r="K20" s="17">
        <v>1</v>
      </c>
      <c r="L20" s="6"/>
      <c r="M20" s="6"/>
      <c r="N20" s="1"/>
    </row>
    <row r="21" spans="1:18" x14ac:dyDescent="0.35">
      <c r="A21" s="22">
        <v>18</v>
      </c>
      <c r="B21" s="23" t="s">
        <v>15</v>
      </c>
      <c r="C21" s="24" t="s">
        <v>31</v>
      </c>
      <c r="D21" s="9">
        <v>3</v>
      </c>
      <c r="E21" s="10">
        <v>2005</v>
      </c>
      <c r="F21" s="10" t="s">
        <v>36</v>
      </c>
      <c r="G21" s="11">
        <v>1</v>
      </c>
      <c r="H21" s="12">
        <v>2005</v>
      </c>
      <c r="I21" s="12" t="s">
        <v>36</v>
      </c>
      <c r="J21" s="32">
        <v>2</v>
      </c>
      <c r="K21" s="17">
        <v>1</v>
      </c>
      <c r="L21" s="6"/>
      <c r="M21" s="6"/>
      <c r="N21" s="1"/>
    </row>
    <row r="22" spans="1:18" x14ac:dyDescent="0.35">
      <c r="A22" s="22">
        <v>19</v>
      </c>
      <c r="B22" s="23" t="s">
        <v>16</v>
      </c>
      <c r="C22" s="24" t="s">
        <v>55</v>
      </c>
      <c r="D22" s="9">
        <v>1</v>
      </c>
      <c r="E22" s="10"/>
      <c r="F22" s="28" t="s">
        <v>39</v>
      </c>
      <c r="G22" s="11">
        <v>3</v>
      </c>
      <c r="H22" s="12"/>
      <c r="I22" s="28" t="s">
        <v>39</v>
      </c>
      <c r="J22" s="35">
        <v>1</v>
      </c>
      <c r="K22" s="36">
        <v>3</v>
      </c>
      <c r="L22" s="6"/>
      <c r="M22" s="6"/>
      <c r="N22" s="1"/>
    </row>
    <row r="23" spans="1:18" x14ac:dyDescent="0.35">
      <c r="A23" s="22">
        <v>20</v>
      </c>
      <c r="B23" s="23" t="s">
        <v>17</v>
      </c>
      <c r="C23" s="24" t="s">
        <v>26</v>
      </c>
      <c r="D23" s="9">
        <v>2</v>
      </c>
      <c r="E23" s="10">
        <v>2005</v>
      </c>
      <c r="F23" s="10" t="s">
        <v>36</v>
      </c>
      <c r="G23" s="11">
        <v>1</v>
      </c>
      <c r="H23" s="12">
        <v>2005</v>
      </c>
      <c r="I23" s="12" t="s">
        <v>36</v>
      </c>
      <c r="J23" s="32">
        <v>1</v>
      </c>
      <c r="K23" s="17">
        <v>2</v>
      </c>
      <c r="L23" s="6"/>
      <c r="M23" s="6"/>
      <c r="N23" s="1"/>
    </row>
    <row r="24" spans="1:18" x14ac:dyDescent="0.35">
      <c r="A24" s="22">
        <v>21</v>
      </c>
      <c r="B24" s="23" t="s">
        <v>18</v>
      </c>
      <c r="C24" s="24"/>
      <c r="D24" s="9">
        <v>1</v>
      </c>
      <c r="E24" s="10">
        <v>2003</v>
      </c>
      <c r="F24" s="10" t="s">
        <v>36</v>
      </c>
      <c r="G24" s="11">
        <v>1</v>
      </c>
      <c r="H24" s="12">
        <v>2003</v>
      </c>
      <c r="I24" s="12" t="s">
        <v>36</v>
      </c>
      <c r="J24" s="32">
        <v>1</v>
      </c>
      <c r="K24" s="17">
        <v>1</v>
      </c>
      <c r="L24" s="6"/>
      <c r="M24" s="6"/>
      <c r="N24" s="1"/>
    </row>
    <row r="25" spans="1:18" x14ac:dyDescent="0.35">
      <c r="A25" s="22">
        <v>22</v>
      </c>
      <c r="B25" s="23" t="s">
        <v>19</v>
      </c>
      <c r="C25" s="24" t="s">
        <v>32</v>
      </c>
      <c r="D25" s="9">
        <v>3</v>
      </c>
      <c r="E25" s="4">
        <v>2018</v>
      </c>
      <c r="F25" s="4" t="s">
        <v>37</v>
      </c>
      <c r="G25" s="11">
        <v>2</v>
      </c>
      <c r="H25" s="2">
        <v>2018</v>
      </c>
      <c r="I25" s="4" t="s">
        <v>37</v>
      </c>
      <c r="J25" s="32">
        <v>2</v>
      </c>
      <c r="K25" s="17">
        <v>2</v>
      </c>
      <c r="L25" s="6"/>
      <c r="M25" s="6"/>
      <c r="N25" s="1"/>
    </row>
    <row r="26" spans="1:18" x14ac:dyDescent="0.35">
      <c r="A26" s="25">
        <v>23</v>
      </c>
      <c r="B26" s="26" t="s">
        <v>20</v>
      </c>
      <c r="C26" s="27"/>
      <c r="D26" s="9">
        <v>3</v>
      </c>
      <c r="E26" s="10">
        <v>2017</v>
      </c>
      <c r="F26" s="10" t="s">
        <v>36</v>
      </c>
      <c r="G26" s="11">
        <v>3</v>
      </c>
      <c r="H26" s="12">
        <v>2017</v>
      </c>
      <c r="I26" s="12" t="s">
        <v>36</v>
      </c>
      <c r="J26" s="32">
        <v>3</v>
      </c>
      <c r="K26" s="17">
        <v>2</v>
      </c>
      <c r="L26" s="6"/>
      <c r="M26" s="6"/>
      <c r="N26" s="1"/>
    </row>
    <row r="27" spans="1:18" x14ac:dyDescent="0.35">
      <c r="A27" s="18"/>
      <c r="B27" s="7"/>
      <c r="C27" s="7"/>
      <c r="D27" s="14">
        <f>SUBTOTAL(109,Tabel1[aantal])</f>
        <v>42</v>
      </c>
      <c r="E27" s="15"/>
      <c r="F27" s="15"/>
      <c r="G27" s="11">
        <f>SUBTOTAL(109,Tabel2[aantal])</f>
        <v>29</v>
      </c>
      <c r="H27" s="16"/>
      <c r="I27" s="12"/>
      <c r="J27" s="33">
        <f>SUBTOTAL(109,Tabel3[aantal glas])</f>
        <v>32</v>
      </c>
      <c r="K27" s="34">
        <f>SUBTOTAL(109,Tabel3[aantal OPK])</f>
        <v>35</v>
      </c>
      <c r="L27" s="6"/>
      <c r="M27" s="6"/>
      <c r="N27" s="1"/>
    </row>
    <row r="28" spans="1:18" x14ac:dyDescent="0.35">
      <c r="A28" s="18"/>
      <c r="C28" s="7"/>
      <c r="D28" s="45" t="s">
        <v>56</v>
      </c>
      <c r="E28" s="45"/>
      <c r="F28" s="45"/>
      <c r="G28" s="45"/>
      <c r="H28" s="45"/>
      <c r="I28" s="45"/>
      <c r="J28" s="45"/>
      <c r="K28" s="45"/>
      <c r="L28" s="14"/>
      <c r="M28" s="5"/>
      <c r="N28" s="6"/>
      <c r="O28" s="6"/>
      <c r="P28" s="1"/>
      <c r="Q28" s="1"/>
      <c r="R28" s="1"/>
    </row>
    <row r="29" spans="1:18" x14ac:dyDescent="0.35">
      <c r="A29" s="18"/>
      <c r="B29" s="7"/>
      <c r="C29" s="7"/>
      <c r="D29" s="7"/>
      <c r="E29" s="7"/>
      <c r="G29" s="7"/>
      <c r="H29" s="18"/>
      <c r="I29" s="18"/>
      <c r="J29" s="18"/>
      <c r="K29" s="7"/>
      <c r="L29" s="14"/>
      <c r="M29" s="6"/>
      <c r="N29" s="6"/>
      <c r="O29" s="6"/>
      <c r="P29" s="1"/>
      <c r="Q29" s="1"/>
      <c r="R29" s="1"/>
    </row>
    <row r="30" spans="1:18" x14ac:dyDescent="0.35">
      <c r="D30" s="7"/>
      <c r="E30" s="7"/>
      <c r="F30" s="7"/>
      <c r="G30" s="7"/>
      <c r="H30" s="7"/>
      <c r="I30" s="7"/>
      <c r="J30" s="7"/>
      <c r="K30" s="7"/>
      <c r="L30" s="7"/>
      <c r="M30" s="1"/>
      <c r="N30" s="1"/>
      <c r="O30" s="1"/>
      <c r="P30" s="1"/>
      <c r="Q30" s="1"/>
      <c r="R30" s="1"/>
    </row>
  </sheetData>
  <sheetProtection algorithmName="SHA-512" hashValue="ekcMyNLpibgDf6YN4fva2hImHORTEQiI2PD9PSEVDH7BZKCDTDMSzczEHetSjc/o86fJRz/j5mZAFAZ+sPo1WQ==" saltValue="5wzO8XZcEVyfZq4e1O4jbg==" spinCount="100000" sheet="1" objects="1" scenarios="1"/>
  <mergeCells count="5">
    <mergeCell ref="D2:F2"/>
    <mergeCell ref="G2:I2"/>
    <mergeCell ref="D1:I1"/>
    <mergeCell ref="J1:K1"/>
    <mergeCell ref="D28:K28"/>
  </mergeCells>
  <pageMargins left="0.7" right="0.7" top="0.75" bottom="0.75" header="0.3" footer="0.3"/>
  <pageSetup paperSize="9" orientation="portrait" verticalDpi="0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van Kalkeren</dc:creator>
  <cp:lastModifiedBy>Vermolen, Roy</cp:lastModifiedBy>
  <dcterms:created xsi:type="dcterms:W3CDTF">2022-02-14T14:29:41Z</dcterms:created>
  <dcterms:modified xsi:type="dcterms:W3CDTF">2022-05-24T14:42:51Z</dcterms:modified>
</cp:coreProperties>
</file>