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T:\rvo\IUC\07 Categorie Management\Catering en Warme Dranken\02. Aanbestedingen\2.1 Catering\CAT - RJJI Voeding Jeugd Justitiabelen\2. Aanbestedingsdocument\Publicatie\"/>
    </mc:Choice>
  </mc:AlternateContent>
  <xr:revisionPtr revIDLastSave="0" documentId="13_ncr:1_{568A3C06-D1D9-47B0-8AF3-2B5A0D76B10B}" xr6:coauthVersionLast="47" xr6:coauthVersionMax="47" xr10:uidLastSave="{00000000-0000-0000-0000-000000000000}"/>
  <bookViews>
    <workbookView xWindow="0" yWindow="0" windowWidth="76800" windowHeight="21000" tabRatio="787" xr2:uid="{00000000-000D-0000-FFFF-FFFF00000000}"/>
  </bookViews>
  <sheets>
    <sheet name="Instructie en ondertekening" sheetId="1" r:id="rId1"/>
    <sheet name="1. Dagelijkse voeding" sheetId="22" r:id="rId2"/>
    <sheet name="2a. Pers. Rest. Hey-Acker" sheetId="10" r:id="rId3"/>
    <sheet name="2b. Pers. Rest. Hartelborgt " sheetId="11" r:id="rId4"/>
    <sheet name="2c. Pers. Rest. Hunnerberg" sheetId="12" r:id="rId5"/>
    <sheet name="2d. Totale Aanneemsom Pers.Rest" sheetId="7" r:id="rId6"/>
    <sheet name="3. Vergadervoorzieningen" sheetId="2" r:id="rId7"/>
  </sheets>
  <definedNames>
    <definedName name="_xlnm.Print_Area" localSheetId="2">'2a. Pers. Rest. Hey-Acker'!$A$1:$K$7</definedName>
    <definedName name="_xlnm.Print_Area" localSheetId="3">'2b. Pers. Rest. Hartelborgt '!$A$1:$K$6</definedName>
    <definedName name="_xlnm.Print_Area" localSheetId="4">'2c. Pers. Rest. Hunnerberg'!$A$1:$K$31</definedName>
    <definedName name="_xlnm.Print_Area" localSheetId="5">'2d. Totale Aanneemsom Pers.Rest'!$A$1:$D$2</definedName>
    <definedName name="_xlnm.Print_Area" localSheetId="6">'3. Vergadervoorzieningen'!$A$1:$D$12</definedName>
    <definedName name="_xlnm.Print_Area" localSheetId="0">'Instructie en ondertekening'!$A$1:$B$19</definedName>
    <definedName name="_xlnm.Print_Titles" localSheetId="2">'2a. Pers. Rest. Hey-Acker'!$1:$2</definedName>
    <definedName name="_xlnm.Print_Titles" localSheetId="3">'2b. Pers. Rest. Hartelborgt '!$1:$1</definedName>
    <definedName name="_xlnm.Print_Titles" localSheetId="4">'2c. Pers. Rest. Hunnerberg'!$1:$2</definedName>
    <definedName name="Z_AEBFB8B1_F3B8_4BC1_8D6D_6E9109CD6111_.wvu.PrintArea" localSheetId="2" hidden="1">'2a. Pers. Rest. Hey-Acker'!$A$1:$K$7</definedName>
    <definedName name="Z_AEBFB8B1_F3B8_4BC1_8D6D_6E9109CD6111_.wvu.PrintArea" localSheetId="3" hidden="1">'2b. Pers. Rest. Hartelborgt '!$A$1:$K$6</definedName>
    <definedName name="Z_AEBFB8B1_F3B8_4BC1_8D6D_6E9109CD6111_.wvu.PrintArea" localSheetId="4" hidden="1">'2c. Pers. Rest. Hunnerberg'!$A$1:$K$31</definedName>
    <definedName name="Z_AEBFB8B1_F3B8_4BC1_8D6D_6E9109CD6111_.wvu.PrintArea" localSheetId="5" hidden="1">'2d. Totale Aanneemsom Pers.Rest'!$A$1:$D$2</definedName>
    <definedName name="Z_AEBFB8B1_F3B8_4BC1_8D6D_6E9109CD6111_.wvu.PrintArea" localSheetId="6" hidden="1">'3. Vergadervoorzieningen'!$A$1:$D$4</definedName>
    <definedName name="Z_AEBFB8B1_F3B8_4BC1_8D6D_6E9109CD6111_.wvu.PrintArea" localSheetId="0" hidden="1">'Instructie en ondertekening'!$A$1:$B$19</definedName>
    <definedName name="Z_AEBFB8B1_F3B8_4BC1_8D6D_6E9109CD6111_.wvu.PrintTitles" localSheetId="2" hidden="1">'2a. Pers. Rest. Hey-Acker'!$1:$2</definedName>
    <definedName name="Z_AEBFB8B1_F3B8_4BC1_8D6D_6E9109CD6111_.wvu.PrintTitles" localSheetId="3" hidden="1">'2b. Pers. Rest. Hartelborgt '!$1:$1</definedName>
    <definedName name="Z_AEBFB8B1_F3B8_4BC1_8D6D_6E9109CD6111_.wvu.PrintTitles" localSheetId="4" hidden="1">'2c. Pers. Rest. Hunnerberg'!$1:$2</definedName>
  </definedNames>
  <calcPr calcId="191029"/>
  <customWorkbookViews>
    <customWorkbookView name="Bosma, Paul (CD) - Persoonlijke weergave" guid="{AEBFB8B1-F3B8-4BC1-8D6D-6E9109CD6111}" mergeInterval="0" personalView="1" maximized="1" windowWidth="1596" windowHeight="589" activeSheetId="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I20" i="11"/>
  <c r="G24" i="10" l="1"/>
  <c r="I23" i="10"/>
  <c r="I22" i="10"/>
  <c r="I21" i="10"/>
  <c r="I20" i="10"/>
  <c r="I19" i="10"/>
  <c r="I18" i="10"/>
  <c r="G15" i="10"/>
  <c r="I14" i="10"/>
  <c r="I13" i="10"/>
  <c r="G9" i="10"/>
  <c r="I9" i="10" s="1"/>
  <c r="F9" i="10"/>
  <c r="G8" i="10"/>
  <c r="I8" i="10" s="1"/>
  <c r="F8" i="10"/>
  <c r="G7" i="10"/>
  <c r="I7" i="10" s="1"/>
  <c r="G6" i="10"/>
  <c r="F6" i="10"/>
  <c r="G24" i="11"/>
  <c r="I23" i="11"/>
  <c r="I22" i="11"/>
  <c r="I21" i="11"/>
  <c r="I19" i="11"/>
  <c r="I18" i="11"/>
  <c r="G15" i="11"/>
  <c r="I14" i="11"/>
  <c r="I13" i="11"/>
  <c r="G9" i="11"/>
  <c r="I9" i="11" s="1"/>
  <c r="F9" i="11"/>
  <c r="G8" i="11"/>
  <c r="I8" i="11" s="1"/>
  <c r="F8" i="11"/>
  <c r="G7" i="11"/>
  <c r="I7" i="11" s="1"/>
  <c r="F7" i="11"/>
  <c r="G6" i="11"/>
  <c r="I6" i="11" s="1"/>
  <c r="F6" i="11"/>
  <c r="G11" i="22"/>
  <c r="I15" i="11" l="1"/>
  <c r="I24" i="11"/>
  <c r="G10" i="10"/>
  <c r="G25" i="10" s="1"/>
  <c r="C5" i="7" s="1"/>
  <c r="I15" i="10"/>
  <c r="I10" i="11"/>
  <c r="G10" i="11"/>
  <c r="G25" i="11" s="1"/>
  <c r="C6" i="7" s="1"/>
  <c r="I6" i="10"/>
  <c r="I10" i="10" s="1"/>
  <c r="I24" i="10"/>
  <c r="G8" i="12"/>
  <c r="I25" i="11" l="1"/>
  <c r="D6" i="7" s="1"/>
  <c r="I25" i="10"/>
  <c r="D5" i="7" s="1"/>
  <c r="F9" i="22"/>
  <c r="G7" i="22"/>
  <c r="G8" i="22"/>
  <c r="G6" i="22"/>
  <c r="G9" i="22" l="1"/>
  <c r="G24" i="12" l="1"/>
  <c r="I23" i="12"/>
  <c r="I22" i="12"/>
  <c r="I21" i="12"/>
  <c r="I20" i="12"/>
  <c r="I19" i="12"/>
  <c r="I18" i="12"/>
  <c r="G15" i="12"/>
  <c r="I14" i="12"/>
  <c r="I13" i="12"/>
  <c r="G9" i="12"/>
  <c r="I9" i="12" s="1"/>
  <c r="F9" i="12"/>
  <c r="I8" i="12"/>
  <c r="F8" i="12"/>
  <c r="G7" i="12"/>
  <c r="I7" i="12" s="1"/>
  <c r="F7" i="12"/>
  <c r="G6" i="12"/>
  <c r="I6" i="12" s="1"/>
  <c r="F6" i="12"/>
  <c r="I24" i="12" l="1"/>
  <c r="I10" i="12"/>
  <c r="G10" i="12"/>
  <c r="G25" i="12" s="1"/>
  <c r="C7" i="7" s="1"/>
  <c r="I15" i="12"/>
  <c r="I25" i="12" l="1"/>
  <c r="D7" i="7" s="1"/>
  <c r="D8" i="7" l="1"/>
  <c r="C8" i="7"/>
</calcChain>
</file>

<file path=xl/sharedStrings.xml><?xml version="1.0" encoding="utf-8"?>
<sst xmlns="http://schemas.openxmlformats.org/spreadsheetml/2006/main" count="219" uniqueCount="106">
  <si>
    <t>functie schaal</t>
  </si>
  <si>
    <t>functie</t>
  </si>
  <si>
    <t>dagen /jaar</t>
  </si>
  <si>
    <t>Totaal personeelsinzet</t>
  </si>
  <si>
    <t>onderdeel</t>
  </si>
  <si>
    <t>Totaal overige personeelskosten</t>
  </si>
  <si>
    <t>Exploitatiekosten</t>
  </si>
  <si>
    <t>Totaal exploitatiekosten</t>
  </si>
  <si>
    <t>kosten/ jaar excl. BTW</t>
  </si>
  <si>
    <t>kosten/ jaar incl. BTW</t>
  </si>
  <si>
    <t>BTW%</t>
  </si>
  <si>
    <t>uren/ dag</t>
  </si>
  <si>
    <t>Omschrijving</t>
  </si>
  <si>
    <t>locatie</t>
  </si>
  <si>
    <t>Algemene kosten</t>
  </si>
  <si>
    <t>Kassasystemen</t>
  </si>
  <si>
    <t>Management Fee</t>
  </si>
  <si>
    <t>beschrijving / onderdeel</t>
  </si>
  <si>
    <t>Prijseenheid</t>
  </si>
  <si>
    <t xml:space="preserve">Prijseenheid </t>
  </si>
  <si>
    <t>invullen indien van toepassing</t>
  </si>
  <si>
    <t>Algemene instructies</t>
  </si>
  <si>
    <t>uurtarief 
excl. BTW</t>
  </si>
  <si>
    <t>uren per jaar</t>
  </si>
  <si>
    <t>Overige personeelskosten (alleen invullen indien van toepassing)</t>
  </si>
  <si>
    <t>vaste integrale verrekenprijs</t>
  </si>
  <si>
    <t>(de groene cellen worden automatisch gevuld)</t>
  </si>
  <si>
    <t>VASTE KOSTEN PER JAAR</t>
  </si>
  <si>
    <t>Vergaderservice (Koffie- en theeservice)</t>
  </si>
  <si>
    <t>Vaste aanneemsom per jaar</t>
  </si>
  <si>
    <t>Kok</t>
  </si>
  <si>
    <t>Cateringmedewerker</t>
  </si>
  <si>
    <t xml:space="preserve">                  </t>
  </si>
  <si>
    <t>prijs per persoon</t>
  </si>
  <si>
    <t>Vergaderlunches</t>
  </si>
  <si>
    <t xml:space="preserve">                 </t>
  </si>
  <si>
    <t xml:space="preserve">                </t>
  </si>
  <si>
    <t>Hey-Acker</t>
  </si>
  <si>
    <t>Hartelborgt</t>
  </si>
  <si>
    <t>Hunnerberg</t>
  </si>
  <si>
    <t xml:space="preserve">Personeelsinzet personeelsrestaurant  </t>
  </si>
  <si>
    <t>Onderdeel</t>
  </si>
  <si>
    <t>Item</t>
  </si>
  <si>
    <t>Tarief per</t>
  </si>
  <si>
    <t>Totaal</t>
  </si>
  <si>
    <t xml:space="preserve">Persoon (Jongeren en Groepsleiders) </t>
  </si>
  <si>
    <t>(Vastgesteld)</t>
  </si>
  <si>
    <t>(aanname)</t>
  </si>
  <si>
    <t>Alle groene en grijze cellen worden automatisch met waarden gevuld of zijn vooraf door Aanbestedende dienst vastgesteld. 
Inschrijver dient deze niet te wijzigen, maar wel op juiste werking en vulling te controleren!</t>
  </si>
  <si>
    <t>Aanneemsom personeelsrestaurant</t>
  </si>
  <si>
    <t>Vaste tarieven voor vergadervoorzieningen. Door middel van uw Inschrijving gaat u akkoord met deze  tarieven.</t>
  </si>
  <si>
    <t>functieomschrijving</t>
  </si>
  <si>
    <t>Vaste prijs ingrediënten Dagelijkse voeding (niet in te vullen door Inschrijver, inclusief te reserveren bedrag voor "uit de voeding" gaan)</t>
  </si>
  <si>
    <r>
      <t>Inschrijver dient te controleren of de formules voor optelling en of vermenigvuldiging van alle tabbladen</t>
    </r>
    <r>
      <rPr>
        <sz val="9"/>
        <color indexed="10"/>
        <rFont val="Verdana"/>
        <family val="2"/>
      </rPr>
      <t xml:space="preserve"> </t>
    </r>
    <r>
      <rPr>
        <sz val="9"/>
        <rFont val="Verdana"/>
        <family val="2"/>
      </rPr>
      <t>correct werken en heeft in hierin een eigen verantwoordelijkheid.</t>
    </r>
  </si>
  <si>
    <t>De genoemde aantallen/bedragen zijn gebaseerd op de historische gegevens.  Hieraan kunnen geen rechten worden ontleend. De vaste integrale verrekenprijzen kunnen niet gewijzigd worden als gevolg van fluctuaties in de aantallen.</t>
  </si>
  <si>
    <t>Dagelijkse voeding - Ingrediënten</t>
  </si>
  <si>
    <t xml:space="preserve">… </t>
  </si>
  <si>
    <t>uurtarief (incl. btw)</t>
  </si>
  <si>
    <r>
      <t xml:space="preserve">Reserveringsdeel van Dagelijkse voeding - Ingrediënten. Gemiddeld bedrag per persoon per jaar voor maximaal 12 keer per jaar "uit de voeding": het bedrag is verdisconteerd in de Voedingsdagprijs van € 9,00. </t>
    </r>
    <r>
      <rPr>
        <i/>
        <sz val="9"/>
        <color rgb="FFFF0000"/>
        <rFont val="Verdana"/>
        <family val="2"/>
      </rPr>
      <t>Niet apart in rekening te brengen bij Opdrachtgever door Opdrachtnemer.</t>
    </r>
  </si>
  <si>
    <t>Dagen /jaar</t>
  </si>
  <si>
    <t xml:space="preserve">Voedingsdagprijs (incl. btw) </t>
  </si>
  <si>
    <t>Kosten/jaar (incl. btw)</t>
  </si>
  <si>
    <r>
      <t xml:space="preserve">Personen per jaar
</t>
    </r>
    <r>
      <rPr>
        <sz val="9"/>
        <rFont val="Verdana"/>
        <family val="2"/>
      </rPr>
      <t>(aanname)</t>
    </r>
  </si>
  <si>
    <t>…</t>
  </si>
  <si>
    <t>toelichting</t>
  </si>
  <si>
    <t>Logistiek medewerker</t>
  </si>
  <si>
    <t>Coach</t>
  </si>
  <si>
    <t>PERSONELE KOSTEN (budget is maximaal € 200.000,- per locatie per jaar)</t>
  </si>
  <si>
    <t>Tarieven personeelsinzet</t>
  </si>
  <si>
    <t>kosten per tijdseenheid (incl. btw)</t>
  </si>
  <si>
    <t>Totalen per  jaar (opgeteld)</t>
  </si>
  <si>
    <t>prijs/jaar (excl. btw)</t>
  </si>
  <si>
    <t>prijs/jaar (incl. btw)</t>
  </si>
  <si>
    <t>Standaard vergaderlunch</t>
  </si>
  <si>
    <t>Luxe vergaderlunch</t>
  </si>
  <si>
    <t>Vergaderservice</t>
  </si>
  <si>
    <t>Vaste integrale verrekenprijs (incl. btw)</t>
  </si>
  <si>
    <t>Tabblad 1 'Dagelijkse voeding'</t>
  </si>
  <si>
    <t xml:space="preserve">Tabbladen 2a t/m 2c 'Personeelsrestaurants' </t>
  </si>
  <si>
    <r>
      <t xml:space="preserve">Tabblad 2d is </t>
    </r>
    <r>
      <rPr>
        <b/>
        <u/>
        <sz val="9"/>
        <rFont val="Verdana"/>
        <family val="2"/>
      </rPr>
      <t>niet</t>
    </r>
    <r>
      <rPr>
        <b/>
        <sz val="9"/>
        <rFont val="Verdana"/>
        <family val="2"/>
      </rPr>
      <t xml:space="preserve"> in te vullen door Inschrijver.</t>
    </r>
  </si>
  <si>
    <t>Totale aanneemsom personeelsrestaurants</t>
  </si>
  <si>
    <r>
      <t xml:space="preserve">Tabblad 3,  is </t>
    </r>
    <r>
      <rPr>
        <b/>
        <u/>
        <sz val="9"/>
        <rFont val="Verdana"/>
        <family val="2"/>
      </rPr>
      <t>niet</t>
    </r>
    <r>
      <rPr>
        <b/>
        <sz val="9"/>
        <rFont val="Verdana"/>
        <family val="2"/>
      </rPr>
      <t xml:space="preserve"> in te vullen door Inschrijver</t>
    </r>
  </si>
  <si>
    <t>Tabblad 2d. Totale Aanneemsom Personeelsrestaurants per jaar</t>
  </si>
  <si>
    <t>VASTE AANNEEMSOM PER JAAR - Hunnerberg</t>
  </si>
  <si>
    <t>VASTE AANNEEMSOM PER JAAR - Hey-Acker</t>
  </si>
  <si>
    <t>VASTE AANNEEMSOM PER JAAR - Hartelborgt</t>
  </si>
  <si>
    <t>Opbrengsten verkoop producten</t>
  </si>
  <si>
    <t>In dit tabblad vult Inschrijver de functies en bijbehorende uurtarieven in die hij voor deze opdracht wil inzetten, inclusief een toelichting op elke functie.</t>
  </si>
  <si>
    <t>In deze tabbladen vult Inschrijver een specificatie in per Locatie hoe hij tot de vaste aanneemsom per Locatie komt.</t>
  </si>
  <si>
    <t>HANDTEKENING</t>
  </si>
  <si>
    <t>Organisatie</t>
  </si>
  <si>
    <t xml:space="preserve"> </t>
  </si>
  <si>
    <t>Naam</t>
  </si>
  <si>
    <t>Invulformulier Tabblad 1. Dagelijkse voeding per jongere per jaar (Beschrijvend Document paragraaf 4.3.1)</t>
  </si>
  <si>
    <t>Tabblad 3. Vergadervoorzieningen: Vergaderservice en vergaderlunches (Beschrijvend Document paragraaf 4.3.2)</t>
  </si>
  <si>
    <t>LET OP!</t>
  </si>
  <si>
    <t>Invulformulier Tabblad 2a. Personeelsrestaurant locatie Hey-Acker (Beschrijvend Document paragraaf 4.3.2 - 1)</t>
  </si>
  <si>
    <t>Invulformulier Tabblad 2c. Personeelsrestaurant locatie Hunnerberg (Beschrijvend Document paragraaf 4.3.2 - 1)</t>
  </si>
  <si>
    <t>Invulformulier Tabblad 2b. Personeelsrestaurant locatie Hartelborgt (Beschrijvend Document paragraaf 4.3.2 - 1)</t>
  </si>
  <si>
    <t>Bij het offreren van uw aanneemsom dient u rekening te houden met het feit dat deze binnen de bandbreedte moet passen. Een aanneemsom die buiten de bandbreedte valt (zowel boven als beneden), wordt uitgesloten van de beoordeling.</t>
  </si>
  <si>
    <r>
      <t xml:space="preserve">U dient onderstaande velden in te vullen en een rechtsgeldige handtekening te plaatsen. Middels het ondertekenen geeft Inschrijver aan onvoorwaardelijk akkoord te gaan met de vastgestelde tarieven en de op te geven tarieven gestand te doen.
Zie paragraaf 6.7.14 </t>
    </r>
    <r>
      <rPr>
        <b/>
        <i/>
        <sz val="9"/>
        <rFont val="Verdana"/>
        <family val="2"/>
      </rPr>
      <t>Rechtsgeldige ondertekening</t>
    </r>
  </si>
  <si>
    <t xml:space="preserve">Het opgenomen aantal Jongeren en Groepsleiders is een aanname op basis van historische gegevens. Hieraan kunnen geen rechten worden ontleend.  De aantallen zijn terug te vinden in de Bijlage 1 "Beschrijving locaties RJJI t.b.v. EA Voeding". </t>
  </si>
  <si>
    <t>Bedragen dienen in 2 decimalen nauwkeurig in euro te worden vermeld.</t>
  </si>
  <si>
    <t>Instructie, informatie en ondertekening; Aanbesteding Voeding &amp; Restauratieve voorzieningen RJJI</t>
  </si>
  <si>
    <t>De door Opdrachtgever gevraagde gegevens dienen door de Inschrijver ingevuld te worden in de gele cellen in het tabbladen 1 en 2a t/m 2c.</t>
  </si>
  <si>
    <t>Bijlage 6 Prijsinvulformulier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</si>
</sst>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quot;fl&quot;\ * #,##0.00_-;_-&quot;fl&quot;\ * #,##0.00\-;_-&quot;fl&quot;\ * &quot;-&quot;??_-;_-@_-"/>
    <numFmt numFmtId="166" formatCode="_-[$€-2]\ * #,##0.00_-;_-[$€-2]\ * #,##0.00\-;_-[$€-2]\ * &quot;-&quot;??_-;_-@_-"/>
    <numFmt numFmtId="167" formatCode="#,##0.00_ ;\-#,##0.00\ "/>
    <numFmt numFmtId="168" formatCode="&quot;€&quot;\ #,##0.00_-"/>
    <numFmt numFmtId="169" formatCode="_-* #,##0_-;_-* #,##0\-;_-* &quot;-&quot;??_-;_-@_-"/>
    <numFmt numFmtId="170" formatCode="_-[$€]\ * #,##0.00_-;_-[$€]\ * #,##0.00\-;_-[$€]\ * &quot;-&quot;??_-;_-@_-"/>
    <numFmt numFmtId="171" formatCode="_ [$€-2]\ * #,##0.00_ ;_ [$€-2]\ * \-#,##0.00_ ;_ [$€-2]\ * &quot;-&quot;??_ ;_ @_ "/>
    <numFmt numFmtId="172" formatCode="_ [$€-413]\ * #,##0.00_ ;_ [$€-413]\ * \-#,##0.00_ ;_ [$€-413]\ * &quot;-&quot;??_ ;_ @_ "/>
    <numFmt numFmtId="173" formatCode="0.0%"/>
  </numFmts>
  <fonts count="38" x14ac:knownFonts="1">
    <font>
      <sz val="10"/>
      <name val="Arial"/>
    </font>
    <font>
      <sz val="9"/>
      <color theme="1"/>
      <name val="Verdana"/>
      <family val="2"/>
    </font>
    <font>
      <sz val="9"/>
      <color theme="1"/>
      <name val="Verdana"/>
      <family val="2"/>
    </font>
    <font>
      <sz val="9"/>
      <color theme="1"/>
      <name val="Verdana"/>
      <family val="2"/>
    </font>
    <font>
      <sz val="9"/>
      <color theme="1"/>
      <name val="Verdana"/>
      <family val="2"/>
    </font>
    <font>
      <sz val="10"/>
      <name val="Arial"/>
      <family val="2"/>
    </font>
    <font>
      <b/>
      <sz val="10"/>
      <name val="Trebuchet MS"/>
      <family val="2"/>
    </font>
    <font>
      <sz val="10"/>
      <name val="Trebuchet MS"/>
      <family val="2"/>
    </font>
    <font>
      <i/>
      <sz val="10"/>
      <name val="Trebuchet MS"/>
      <family val="2"/>
    </font>
    <font>
      <sz val="9"/>
      <name val="Verdana"/>
      <family val="2"/>
    </font>
    <font>
      <b/>
      <sz val="9"/>
      <name val="Verdana"/>
      <family val="2"/>
    </font>
    <font>
      <b/>
      <u/>
      <sz val="9"/>
      <name val="Verdana"/>
      <family val="2"/>
    </font>
    <font>
      <i/>
      <sz val="9"/>
      <name val="Verdana"/>
      <family val="2"/>
    </font>
    <font>
      <sz val="9"/>
      <color indexed="10"/>
      <name val="Verdana"/>
      <family val="2"/>
    </font>
    <font>
      <sz val="8"/>
      <name val="Arial"/>
      <family val="2"/>
    </font>
    <font>
      <sz val="9"/>
      <name val="Trebuchet MS"/>
      <family val="2"/>
    </font>
    <font>
      <sz val="9"/>
      <color indexed="56"/>
      <name val="Verdana"/>
      <family val="2"/>
    </font>
    <font>
      <sz val="10"/>
      <name val="Verdana"/>
      <family val="2"/>
    </font>
    <font>
      <sz val="10"/>
      <color indexed="10"/>
      <name val="Verdana"/>
      <family val="2"/>
    </font>
    <font>
      <b/>
      <sz val="9"/>
      <color indexed="10"/>
      <name val="Verdana"/>
      <family val="2"/>
    </font>
    <font>
      <sz val="10"/>
      <name val="Arial"/>
      <family val="2"/>
    </font>
    <font>
      <sz val="16"/>
      <name val="Arial"/>
      <family val="2"/>
    </font>
    <font>
      <sz val="10"/>
      <color indexed="10"/>
      <name val="Trebuchet MS"/>
      <family val="2"/>
    </font>
    <font>
      <b/>
      <sz val="10"/>
      <name val="Arial"/>
      <family val="2"/>
    </font>
    <font>
      <b/>
      <sz val="10"/>
      <name val="Verdana"/>
      <family val="2"/>
    </font>
    <font>
      <b/>
      <u val="singleAccounting"/>
      <sz val="10"/>
      <name val="Trebuchet MS"/>
      <family val="2"/>
    </font>
    <font>
      <sz val="9"/>
      <color indexed="8"/>
      <name val="Verdana"/>
      <family val="2"/>
    </font>
    <font>
      <b/>
      <u/>
      <sz val="10"/>
      <name val="Trebuchet MS"/>
      <family val="2"/>
    </font>
    <font>
      <b/>
      <sz val="10"/>
      <color rgb="FFFF0000"/>
      <name val="Trebuchet MS"/>
      <family val="2"/>
    </font>
    <font>
      <u/>
      <sz val="9"/>
      <name val="Trebuchet MS"/>
      <family val="2"/>
    </font>
    <font>
      <b/>
      <sz val="16"/>
      <name val="Verdana"/>
      <family val="2"/>
    </font>
    <font>
      <sz val="10"/>
      <color rgb="FFFF0000"/>
      <name val="Trebuchet MS"/>
      <family val="2"/>
    </font>
    <font>
      <b/>
      <sz val="9"/>
      <color rgb="FFFF0000"/>
      <name val="Verdana"/>
      <family val="2"/>
    </font>
    <font>
      <b/>
      <u val="singleAccounting"/>
      <sz val="9"/>
      <color rgb="FFFF0000"/>
      <name val="Verdana"/>
      <family val="2"/>
    </font>
    <font>
      <sz val="9"/>
      <name val="Symbol"/>
      <family val="1"/>
      <charset val="2"/>
    </font>
    <font>
      <i/>
      <sz val="9"/>
      <color rgb="FFFF0000"/>
      <name val="Verdana"/>
      <family val="2"/>
    </font>
    <font>
      <b/>
      <i/>
      <sz val="9"/>
      <name val="Verdana"/>
      <family val="2"/>
    </font>
    <font>
      <b/>
      <sz val="10"/>
      <color rgb="FFFF0000"/>
      <name val="Verdana"/>
      <family val="2"/>
    </font>
  </fonts>
  <fills count="1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CCFF99"/>
        <bgColor indexed="64"/>
      </patternFill>
    </fill>
    <fill>
      <patternFill patternType="solid">
        <fgColor theme="0" tint="-0.249977111117893"/>
        <bgColor indexed="64"/>
      </patternFill>
    </fill>
    <fill>
      <patternFill patternType="solid">
        <fgColor theme="8" tint="0.399945066682943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medium">
        <color indexed="64"/>
      </bottom>
      <diagonal/>
    </border>
    <border>
      <left style="medium">
        <color indexed="64"/>
      </left>
      <right/>
      <top style="thin">
        <color indexed="64"/>
      </top>
      <bottom/>
      <diagonal/>
    </border>
    <border>
      <left/>
      <right style="thin">
        <color indexed="64"/>
      </right>
      <top style="medium">
        <color rgb="FFFF0000"/>
      </top>
      <bottom style="medium">
        <color rgb="FFFF0000"/>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top style="medium">
        <color rgb="FFFF0000"/>
      </top>
      <bottom/>
      <diagonal/>
    </border>
    <border>
      <left style="thin">
        <color indexed="64"/>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style="medium">
        <color rgb="FFFF0000"/>
      </right>
      <top style="medium">
        <color rgb="FFFF0000"/>
      </top>
      <bottom/>
      <diagonal/>
    </border>
    <border>
      <left/>
      <right style="medium">
        <color rgb="FFFF0000"/>
      </right>
      <top style="medium">
        <color rgb="FFFF0000"/>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9">
    <xf numFmtId="0" fontId="0" fillId="0" borderId="0"/>
    <xf numFmtId="170"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4" fillId="0" borderId="0"/>
    <xf numFmtId="0" fontId="3" fillId="0" borderId="0"/>
    <xf numFmtId="0" fontId="2" fillId="0" borderId="0"/>
    <xf numFmtId="0" fontId="1" fillId="0" borderId="0"/>
  </cellStyleXfs>
  <cellXfs count="286">
    <xf numFmtId="0" fontId="0" fillId="0" borderId="0" xfId="0"/>
    <xf numFmtId="0" fontId="7" fillId="0" borderId="0" xfId="0" applyFont="1"/>
    <xf numFmtId="0" fontId="6" fillId="0" borderId="0" xfId="0" applyFont="1"/>
    <xf numFmtId="166" fontId="7" fillId="0" borderId="0" xfId="0" applyNumberFormat="1" applyFont="1"/>
    <xf numFmtId="167" fontId="7" fillId="0" borderId="0" xfId="2" applyNumberFormat="1" applyFont="1"/>
    <xf numFmtId="166" fontId="7" fillId="3" borderId="3" xfId="0" applyNumberFormat="1" applyFont="1" applyFill="1" applyBorder="1"/>
    <xf numFmtId="0" fontId="6" fillId="4" borderId="4" xfId="0" applyFont="1" applyFill="1" applyBorder="1"/>
    <xf numFmtId="9" fontId="7" fillId="0" borderId="0" xfId="3" applyFont="1"/>
    <xf numFmtId="0" fontId="6" fillId="4" borderId="5" xfId="0" applyFont="1" applyFill="1" applyBorder="1"/>
    <xf numFmtId="167" fontId="6" fillId="4" borderId="5" xfId="2" applyNumberFormat="1" applyFont="1" applyFill="1" applyBorder="1"/>
    <xf numFmtId="166" fontId="6" fillId="4" borderId="5" xfId="0" applyNumberFormat="1" applyFont="1" applyFill="1" applyBorder="1"/>
    <xf numFmtId="0" fontId="7" fillId="0" borderId="0" xfId="0" applyFont="1" applyAlignment="1"/>
    <xf numFmtId="168" fontId="0" fillId="0" borderId="0" xfId="0" applyNumberFormat="1"/>
    <xf numFmtId="0" fontId="8" fillId="0" borderId="0" xfId="0" applyFont="1"/>
    <xf numFmtId="0" fontId="15" fillId="0" borderId="0" xfId="0" applyFont="1"/>
    <xf numFmtId="0" fontId="17" fillId="0" borderId="0" xfId="0" applyFont="1"/>
    <xf numFmtId="167" fontId="17" fillId="0" borderId="0" xfId="2" applyNumberFormat="1" applyFont="1"/>
    <xf numFmtId="166" fontId="17" fillId="0" borderId="0" xfId="0" applyNumberFormat="1" applyFont="1"/>
    <xf numFmtId="0" fontId="18" fillId="0" borderId="0" xfId="0" applyFont="1"/>
    <xf numFmtId="0" fontId="7" fillId="4" borderId="1" xfId="0" applyFont="1" applyFill="1" applyBorder="1"/>
    <xf numFmtId="166" fontId="7" fillId="0" borderId="0" xfId="4" applyNumberFormat="1" applyFont="1" applyAlignment="1">
      <alignment vertical="center"/>
    </xf>
    <xf numFmtId="0" fontId="22" fillId="0" borderId="0" xfId="0" applyFont="1"/>
    <xf numFmtId="0" fontId="21" fillId="5" borderId="0" xfId="0" applyFont="1" applyFill="1"/>
    <xf numFmtId="0" fontId="0" fillId="5" borderId="0" xfId="0" applyFill="1"/>
    <xf numFmtId="0" fontId="9" fillId="5" borderId="0" xfId="0" applyFont="1" applyFill="1"/>
    <xf numFmtId="0" fontId="9" fillId="5" borderId="0" xfId="0" applyFont="1" applyFill="1" applyBorder="1"/>
    <xf numFmtId="0" fontId="9" fillId="5" borderId="0" xfId="0" applyFont="1" applyFill="1" applyBorder="1" applyAlignment="1">
      <alignment horizontal="left" vertical="top" wrapText="1"/>
    </xf>
    <xf numFmtId="0" fontId="10" fillId="5" borderId="0" xfId="0" applyFont="1" applyFill="1" applyBorder="1"/>
    <xf numFmtId="0" fontId="20" fillId="5" borderId="0" xfId="0" applyFont="1" applyFill="1"/>
    <xf numFmtId="0" fontId="13" fillId="5" borderId="0" xfId="0" applyFont="1" applyFill="1"/>
    <xf numFmtId="168" fontId="9" fillId="5" borderId="0" xfId="0" applyNumberFormat="1" applyFont="1" applyFill="1"/>
    <xf numFmtId="0" fontId="10" fillId="5" borderId="0" xfId="0" applyFont="1" applyFill="1"/>
    <xf numFmtId="0" fontId="7" fillId="5" borderId="0" xfId="0" applyFont="1" applyFill="1" applyAlignment="1"/>
    <xf numFmtId="0" fontId="7" fillId="5" borderId="0" xfId="0" applyFont="1" applyFill="1"/>
    <xf numFmtId="166" fontId="7" fillId="5" borderId="0" xfId="4" applyNumberFormat="1" applyFont="1" applyFill="1" applyAlignment="1">
      <alignment vertical="center"/>
    </xf>
    <xf numFmtId="166" fontId="9" fillId="5" borderId="0" xfId="0" applyNumberFormat="1" applyFont="1" applyFill="1"/>
    <xf numFmtId="167" fontId="7" fillId="5" borderId="0" xfId="2" applyNumberFormat="1" applyFont="1" applyFill="1"/>
    <xf numFmtId="166" fontId="7" fillId="5" borderId="0" xfId="0" applyNumberFormat="1" applyFont="1" applyFill="1"/>
    <xf numFmtId="9" fontId="7" fillId="5" borderId="0" xfId="3" applyFont="1" applyFill="1"/>
    <xf numFmtId="0" fontId="15" fillId="5" borderId="0" xfId="0" applyFont="1" applyFill="1"/>
    <xf numFmtId="167" fontId="15" fillId="5" borderId="0" xfId="2" applyNumberFormat="1" applyFont="1" applyFill="1"/>
    <xf numFmtId="166" fontId="15" fillId="5" borderId="0" xfId="0" applyNumberFormat="1" applyFont="1" applyFill="1"/>
    <xf numFmtId="9" fontId="15" fillId="5" borderId="0" xfId="3" applyFont="1" applyFill="1"/>
    <xf numFmtId="0" fontId="16" fillId="5" borderId="0" xfId="0" applyFont="1" applyFill="1"/>
    <xf numFmtId="167" fontId="9" fillId="5" borderId="0" xfId="2" applyNumberFormat="1" applyFont="1" applyFill="1"/>
    <xf numFmtId="0" fontId="17" fillId="5" borderId="0" xfId="0" applyFont="1" applyFill="1"/>
    <xf numFmtId="167" fontId="17" fillId="5" borderId="0" xfId="2" applyNumberFormat="1" applyFont="1" applyFill="1"/>
    <xf numFmtId="166" fontId="17" fillId="5" borderId="0" xfId="0" applyNumberFormat="1" applyFont="1" applyFill="1"/>
    <xf numFmtId="0" fontId="10" fillId="5" borderId="0" xfId="0" applyFont="1" applyFill="1" applyAlignment="1">
      <alignment vertical="top"/>
    </xf>
    <xf numFmtId="0" fontId="24" fillId="5" borderId="0" xfId="0" applyFont="1" applyFill="1" applyAlignment="1">
      <alignment horizontal="left"/>
    </xf>
    <xf numFmtId="0" fontId="13" fillId="5" borderId="0" xfId="0" applyFont="1" applyFill="1" applyBorder="1"/>
    <xf numFmtId="0" fontId="19" fillId="5" borderId="0" xfId="0" applyFont="1" applyFill="1" applyBorder="1"/>
    <xf numFmtId="0" fontId="9" fillId="5" borderId="22" xfId="0" applyFont="1" applyFill="1" applyBorder="1"/>
    <xf numFmtId="0" fontId="9" fillId="5" borderId="20" xfId="0" applyFont="1" applyFill="1" applyBorder="1" applyAlignment="1">
      <alignment horizontal="left" vertical="top" wrapText="1"/>
    </xf>
    <xf numFmtId="0" fontId="25" fillId="0" borderId="0" xfId="0" applyFont="1" applyBorder="1" applyAlignment="1">
      <alignment horizontal="left"/>
    </xf>
    <xf numFmtId="166" fontId="6" fillId="5" borderId="0" xfId="0" applyNumberFormat="1" applyFont="1" applyFill="1" applyBorder="1" applyAlignment="1">
      <alignment horizontal="left"/>
    </xf>
    <xf numFmtId="0" fontId="12" fillId="5" borderId="21" xfId="0" applyFont="1" applyFill="1" applyBorder="1"/>
    <xf numFmtId="0" fontId="9" fillId="5" borderId="20" xfId="0" applyFont="1" applyFill="1" applyBorder="1" applyAlignment="1">
      <alignment vertical="center"/>
    </xf>
    <xf numFmtId="166" fontId="7" fillId="3" borderId="18" xfId="0" applyNumberFormat="1" applyFont="1" applyFill="1" applyBorder="1"/>
    <xf numFmtId="0" fontId="6" fillId="4" borderId="8" xfId="0" applyFont="1" applyFill="1" applyBorder="1"/>
    <xf numFmtId="0" fontId="6" fillId="4" borderId="9" xfId="0" applyFont="1" applyFill="1" applyBorder="1"/>
    <xf numFmtId="167" fontId="6" fillId="4" borderId="9" xfId="2" applyNumberFormat="1" applyFont="1" applyFill="1" applyBorder="1"/>
    <xf numFmtId="166" fontId="6" fillId="4" borderId="9" xfId="0" applyNumberFormat="1" applyFont="1" applyFill="1" applyBorder="1"/>
    <xf numFmtId="9" fontId="6" fillId="4" borderId="23" xfId="3" applyFont="1" applyFill="1" applyBorder="1"/>
    <xf numFmtId="166" fontId="6" fillId="4" borderId="10" xfId="0" applyNumberFormat="1" applyFont="1" applyFill="1" applyBorder="1"/>
    <xf numFmtId="0" fontId="6" fillId="2" borderId="29" xfId="0" applyFont="1" applyFill="1" applyBorder="1"/>
    <xf numFmtId="0" fontId="6" fillId="2" borderId="30" xfId="0" applyFont="1" applyFill="1" applyBorder="1"/>
    <xf numFmtId="167" fontId="6" fillId="2" borderId="30" xfId="2" applyNumberFormat="1" applyFont="1" applyFill="1" applyBorder="1"/>
    <xf numFmtId="166" fontId="6" fillId="2" borderId="30" xfId="0" applyNumberFormat="1" applyFont="1" applyFill="1" applyBorder="1"/>
    <xf numFmtId="9" fontId="6" fillId="3" borderId="31" xfId="3" applyFont="1" applyFill="1" applyBorder="1"/>
    <xf numFmtId="166" fontId="6" fillId="3" borderId="32" xfId="0" applyNumberFormat="1" applyFont="1" applyFill="1" applyBorder="1"/>
    <xf numFmtId="0" fontId="6" fillId="4" borderId="36" xfId="0" applyFont="1" applyFill="1" applyBorder="1"/>
    <xf numFmtId="166" fontId="6" fillId="4" borderId="17" xfId="0" applyNumberFormat="1" applyFont="1" applyFill="1" applyBorder="1"/>
    <xf numFmtId="0" fontId="6" fillId="4" borderId="23" xfId="0" applyFont="1" applyFill="1" applyBorder="1"/>
    <xf numFmtId="167" fontId="6" fillId="4" borderId="28" xfId="2" applyNumberFormat="1" applyFont="1" applyFill="1" applyBorder="1"/>
    <xf numFmtId="166" fontId="6" fillId="4" borderId="28" xfId="0" applyNumberFormat="1" applyFont="1" applyFill="1" applyBorder="1"/>
    <xf numFmtId="0" fontId="6" fillId="4" borderId="28" xfId="0" applyFont="1" applyFill="1" applyBorder="1"/>
    <xf numFmtId="0" fontId="6" fillId="4" borderId="17" xfId="0" applyFont="1" applyFill="1" applyBorder="1"/>
    <xf numFmtId="0" fontId="25" fillId="8" borderId="0" xfId="0" applyFont="1" applyFill="1" applyBorder="1"/>
    <xf numFmtId="0" fontId="7" fillId="8" borderId="0" xfId="0" applyFont="1" applyFill="1"/>
    <xf numFmtId="166" fontId="15" fillId="8" borderId="0" xfId="0" applyNumberFormat="1" applyFont="1" applyFill="1"/>
    <xf numFmtId="0" fontId="15" fillId="8" borderId="0" xfId="0" applyFont="1" applyFill="1"/>
    <xf numFmtId="167" fontId="15" fillId="8" borderId="0" xfId="2" applyNumberFormat="1" applyFont="1" applyFill="1"/>
    <xf numFmtId="9" fontId="15" fillId="8" borderId="0" xfId="3" applyFont="1" applyFill="1"/>
    <xf numFmtId="0" fontId="9" fillId="0" borderId="0" xfId="0" applyFont="1" applyFill="1"/>
    <xf numFmtId="0" fontId="15" fillId="0" borderId="0" xfId="0" applyFont="1" applyFill="1"/>
    <xf numFmtId="167" fontId="15" fillId="0" borderId="0" xfId="2" applyNumberFormat="1" applyFont="1" applyFill="1"/>
    <xf numFmtId="166" fontId="15" fillId="0" borderId="0" xfId="0" applyNumberFormat="1" applyFont="1" applyFill="1"/>
    <xf numFmtId="9" fontId="15" fillId="0" borderId="0" xfId="3" applyFont="1" applyFill="1"/>
    <xf numFmtId="0" fontId="17" fillId="0" borderId="0" xfId="0" applyFont="1" applyFill="1"/>
    <xf numFmtId="167" fontId="9" fillId="0" borderId="0" xfId="2" applyNumberFormat="1" applyFont="1" applyFill="1"/>
    <xf numFmtId="166" fontId="9" fillId="0" borderId="0" xfId="0" applyNumberFormat="1" applyFont="1" applyFill="1"/>
    <xf numFmtId="0" fontId="29" fillId="5" borderId="0" xfId="0" applyFont="1" applyFill="1"/>
    <xf numFmtId="0" fontId="28" fillId="8" borderId="0" xfId="0" applyFont="1" applyFill="1" applyBorder="1" applyAlignment="1">
      <alignment vertical="center"/>
    </xf>
    <xf numFmtId="0" fontId="30" fillId="5" borderId="0" xfId="0" applyFont="1" applyFill="1"/>
    <xf numFmtId="0" fontId="27" fillId="8" borderId="0" xfId="0" applyFont="1" applyFill="1" applyBorder="1"/>
    <xf numFmtId="0" fontId="28" fillId="8" borderId="0" xfId="0" applyFont="1" applyFill="1" applyBorder="1"/>
    <xf numFmtId="0" fontId="13" fillId="5" borderId="0" xfId="0" applyFont="1" applyFill="1" applyAlignment="1">
      <alignment horizontal="left"/>
    </xf>
    <xf numFmtId="0" fontId="8" fillId="7" borderId="2" xfId="0" applyFont="1" applyFill="1" applyBorder="1" applyProtection="1">
      <protection locked="0"/>
    </xf>
    <xf numFmtId="0" fontId="7" fillId="7" borderId="1" xfId="0" applyFont="1" applyFill="1" applyBorder="1" applyProtection="1">
      <protection locked="0"/>
    </xf>
    <xf numFmtId="166" fontId="7" fillId="7" borderId="13" xfId="0" applyNumberFormat="1" applyFont="1" applyFill="1" applyBorder="1" applyProtection="1">
      <protection locked="0"/>
    </xf>
    <xf numFmtId="0" fontId="8" fillId="7" borderId="15" xfId="0" applyFont="1" applyFill="1" applyBorder="1" applyProtection="1">
      <protection locked="0"/>
    </xf>
    <xf numFmtId="0" fontId="8" fillId="7" borderId="34" xfId="0" applyFont="1" applyFill="1" applyBorder="1" applyProtection="1">
      <protection locked="0"/>
    </xf>
    <xf numFmtId="166" fontId="7" fillId="7" borderId="24" xfId="0" applyNumberFormat="1" applyFont="1" applyFill="1" applyBorder="1" applyProtection="1">
      <protection locked="0"/>
    </xf>
    <xf numFmtId="166" fontId="7" fillId="7" borderId="1" xfId="0" applyNumberFormat="1" applyFont="1" applyFill="1" applyBorder="1" applyProtection="1">
      <protection locked="0"/>
    </xf>
    <xf numFmtId="167" fontId="7" fillId="7" borderId="1" xfId="2" applyNumberFormat="1" applyFont="1" applyFill="1" applyBorder="1" applyProtection="1">
      <protection locked="0"/>
    </xf>
    <xf numFmtId="164" fontId="7" fillId="3" borderId="1" xfId="2" applyFont="1" applyFill="1" applyBorder="1" applyProtection="1"/>
    <xf numFmtId="166" fontId="7" fillId="3" borderId="1" xfId="0" applyNumberFormat="1" applyFont="1" applyFill="1" applyBorder="1" applyProtection="1"/>
    <xf numFmtId="166" fontId="6" fillId="3" borderId="30" xfId="0" applyNumberFormat="1" applyFont="1" applyFill="1" applyBorder="1" applyProtection="1"/>
    <xf numFmtId="166" fontId="7" fillId="3" borderId="3" xfId="0" applyNumberFormat="1" applyFont="1" applyFill="1" applyBorder="1" applyProtection="1"/>
    <xf numFmtId="166" fontId="6" fillId="3" borderId="32" xfId="0" applyNumberFormat="1" applyFont="1" applyFill="1" applyBorder="1" applyProtection="1"/>
    <xf numFmtId="0" fontId="32" fillId="5" borderId="0" xfId="0" applyFont="1" applyFill="1" applyAlignment="1">
      <alignment vertical="center"/>
    </xf>
    <xf numFmtId="0" fontId="7" fillId="8" borderId="0" xfId="0" applyFont="1" applyFill="1" applyBorder="1"/>
    <xf numFmtId="0" fontId="7" fillId="0" borderId="0" xfId="0" applyFont="1" applyBorder="1"/>
    <xf numFmtId="0" fontId="22" fillId="8" borderId="0" xfId="0" applyFont="1" applyFill="1"/>
    <xf numFmtId="0" fontId="28" fillId="0" borderId="0" xfId="0" applyFont="1" applyAlignment="1">
      <alignment horizontal="left" wrapText="1"/>
    </xf>
    <xf numFmtId="0" fontId="31" fillId="8" borderId="0" xfId="0" applyFont="1" applyFill="1" applyAlignment="1"/>
    <xf numFmtId="0" fontId="7" fillId="8" borderId="0" xfId="0" applyFont="1" applyFill="1" applyAlignment="1"/>
    <xf numFmtId="0" fontId="33" fillId="5" borderId="0" xfId="0" applyFont="1" applyFill="1" applyAlignment="1">
      <alignment vertical="center"/>
    </xf>
    <xf numFmtId="0" fontId="34" fillId="0" borderId="0" xfId="0" applyFont="1" applyAlignment="1">
      <alignment horizontal="left" vertical="center" indent="4"/>
    </xf>
    <xf numFmtId="0" fontId="9" fillId="5" borderId="22" xfId="0" applyFont="1" applyFill="1" applyBorder="1" applyAlignment="1">
      <alignment wrapText="1"/>
    </xf>
    <xf numFmtId="0" fontId="6" fillId="2" borderId="2" xfId="0" applyFont="1" applyFill="1" applyBorder="1"/>
    <xf numFmtId="0" fontId="6" fillId="2" borderId="1" xfId="0" applyFont="1" applyFill="1" applyBorder="1" applyAlignment="1">
      <alignment wrapText="1"/>
    </xf>
    <xf numFmtId="167" fontId="6" fillId="2" borderId="1" xfId="2" applyNumberFormat="1" applyFont="1" applyFill="1" applyBorder="1" applyAlignment="1">
      <alignment wrapText="1"/>
    </xf>
    <xf numFmtId="166" fontId="6" fillId="2" borderId="3" xfId="0" applyNumberFormat="1" applyFont="1" applyFill="1" applyBorder="1" applyAlignment="1">
      <alignment horizontal="center" wrapText="1"/>
    </xf>
    <xf numFmtId="0" fontId="9" fillId="15" borderId="28" xfId="0" applyFont="1" applyFill="1" applyBorder="1" applyAlignment="1">
      <alignment vertical="top"/>
    </xf>
    <xf numFmtId="0" fontId="9" fillId="15" borderId="45" xfId="0" applyFont="1" applyFill="1" applyBorder="1" applyAlignment="1">
      <alignment vertical="top"/>
    </xf>
    <xf numFmtId="0" fontId="9" fillId="15" borderId="25" xfId="0" applyFont="1" applyFill="1" applyBorder="1" applyAlignment="1">
      <alignment vertical="top"/>
    </xf>
    <xf numFmtId="172" fontId="9" fillId="15" borderId="45" xfId="4" applyNumberFormat="1" applyFont="1" applyFill="1" applyBorder="1" applyAlignment="1">
      <alignment vertical="top"/>
    </xf>
    <xf numFmtId="0" fontId="9" fillId="15" borderId="46" xfId="0" applyFont="1" applyFill="1" applyBorder="1" applyAlignment="1">
      <alignment vertical="top"/>
    </xf>
    <xf numFmtId="0" fontId="9" fillId="15" borderId="36" xfId="0" applyFont="1" applyFill="1" applyBorder="1" applyAlignment="1">
      <alignment vertical="top"/>
    </xf>
    <xf numFmtId="0" fontId="9" fillId="15" borderId="15" xfId="0" applyFont="1" applyFill="1" applyBorder="1" applyAlignment="1">
      <alignment vertical="top"/>
    </xf>
    <xf numFmtId="172" fontId="9" fillId="15" borderId="47" xfId="4" applyNumberFormat="1" applyFont="1" applyFill="1" applyBorder="1" applyAlignment="1">
      <alignment vertical="top"/>
    </xf>
    <xf numFmtId="0" fontId="9" fillId="15" borderId="22" xfId="0" applyFont="1" applyFill="1" applyBorder="1" applyAlignment="1">
      <alignment vertical="top"/>
    </xf>
    <xf numFmtId="0" fontId="9" fillId="15" borderId="16" xfId="0" applyFont="1" applyFill="1" applyBorder="1" applyAlignment="1">
      <alignment vertical="top"/>
    </xf>
    <xf numFmtId="0" fontId="9" fillId="15" borderId="49" xfId="0" applyFont="1" applyFill="1" applyBorder="1" applyAlignment="1">
      <alignment vertical="top"/>
    </xf>
    <xf numFmtId="172" fontId="9" fillId="15" borderId="48" xfId="4" applyNumberFormat="1" applyFont="1" applyFill="1" applyBorder="1" applyAlignment="1">
      <alignment vertical="top"/>
    </xf>
    <xf numFmtId="0" fontId="12" fillId="4" borderId="37" xfId="0" applyFont="1" applyFill="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39" fontId="10" fillId="15" borderId="19" xfId="0" applyNumberFormat="1" applyFont="1" applyFill="1" applyBorder="1" applyAlignment="1">
      <alignment vertical="top" wrapText="1"/>
    </xf>
    <xf numFmtId="39" fontId="10" fillId="15" borderId="40" xfId="0" applyNumberFormat="1" applyFont="1" applyFill="1" applyBorder="1" applyAlignment="1">
      <alignment vertical="top" wrapText="1"/>
    </xf>
    <xf numFmtId="39" fontId="9" fillId="15" borderId="19" xfId="0" applyNumberFormat="1" applyFont="1" applyFill="1" applyBorder="1" applyAlignment="1">
      <alignment vertical="top" wrapText="1"/>
    </xf>
    <xf numFmtId="39" fontId="9" fillId="15" borderId="40" xfId="0" applyNumberFormat="1" applyFont="1" applyFill="1" applyBorder="1" applyAlignment="1">
      <alignment vertical="top" wrapText="1"/>
    </xf>
    <xf numFmtId="168" fontId="10" fillId="15" borderId="45" xfId="0" applyNumberFormat="1" applyFont="1" applyFill="1" applyBorder="1" applyAlignment="1">
      <alignment vertical="top"/>
    </xf>
    <xf numFmtId="168" fontId="10" fillId="15" borderId="47" xfId="0" applyNumberFormat="1" applyFont="1" applyFill="1" applyBorder="1" applyAlignment="1">
      <alignment vertical="top"/>
    </xf>
    <xf numFmtId="168" fontId="10" fillId="15" borderId="48" xfId="0" applyNumberFormat="1" applyFont="1" applyFill="1" applyBorder="1" applyAlignment="1">
      <alignment vertical="top"/>
    </xf>
    <xf numFmtId="0" fontId="10" fillId="15" borderId="4" xfId="0" applyFont="1" applyFill="1" applyBorder="1" applyAlignment="1">
      <alignment vertical="center" wrapText="1"/>
    </xf>
    <xf numFmtId="168" fontId="36" fillId="4" borderId="39" xfId="0" applyNumberFormat="1" applyFont="1" applyFill="1" applyBorder="1" applyAlignment="1">
      <alignment vertical="center"/>
    </xf>
    <xf numFmtId="0" fontId="10" fillId="0" borderId="6" xfId="0" applyFont="1" applyBorder="1" applyAlignment="1">
      <alignment vertical="center"/>
    </xf>
    <xf numFmtId="0" fontId="10" fillId="13" borderId="25" xfId="0" applyFont="1" applyFill="1" applyBorder="1" applyAlignment="1"/>
    <xf numFmtId="0" fontId="10" fillId="13" borderId="26" xfId="0" applyFont="1" applyFill="1" applyBorder="1" applyAlignment="1"/>
    <xf numFmtId="0" fontId="10" fillId="13" borderId="27" xfId="0" applyFont="1" applyFill="1" applyBorder="1" applyAlignment="1"/>
    <xf numFmtId="0" fontId="10" fillId="2" borderId="2" xfId="0" applyFont="1" applyFill="1" applyBorder="1"/>
    <xf numFmtId="0" fontId="10" fillId="2" borderId="1" xfId="0" applyFont="1" applyFill="1" applyBorder="1" applyAlignment="1">
      <alignment wrapText="1"/>
    </xf>
    <xf numFmtId="166" fontId="10" fillId="2" borderId="3" xfId="0" applyNumberFormat="1" applyFont="1" applyFill="1" applyBorder="1" applyAlignment="1">
      <alignment wrapText="1"/>
    </xf>
    <xf numFmtId="0" fontId="12" fillId="7" borderId="2" xfId="0" applyFont="1" applyFill="1" applyBorder="1" applyProtection="1">
      <protection locked="0"/>
    </xf>
    <xf numFmtId="0" fontId="9" fillId="7" borderId="1" xfId="0" applyFont="1" applyFill="1" applyBorder="1" applyProtection="1">
      <protection locked="0"/>
    </xf>
    <xf numFmtId="166" fontId="9" fillId="7" borderId="3" xfId="0" applyNumberFormat="1" applyFont="1" applyFill="1" applyBorder="1" applyProtection="1">
      <protection locked="0"/>
    </xf>
    <xf numFmtId="166" fontId="10" fillId="2" borderId="3" xfId="0" applyNumberFormat="1" applyFont="1" applyFill="1" applyBorder="1" applyAlignment="1">
      <alignment horizontal="left" wrapText="1"/>
    </xf>
    <xf numFmtId="0" fontId="9" fillId="14" borderId="7" xfId="0" applyFont="1" applyFill="1" applyBorder="1" applyAlignment="1" applyProtection="1">
      <protection locked="0"/>
    </xf>
    <xf numFmtId="0" fontId="12" fillId="7" borderId="42" xfId="0" applyFont="1" applyFill="1" applyBorder="1" applyProtection="1">
      <protection locked="0"/>
    </xf>
    <xf numFmtId="0" fontId="9" fillId="14" borderId="44" xfId="0" applyFont="1" applyFill="1" applyBorder="1" applyAlignment="1" applyProtection="1">
      <protection locked="0"/>
    </xf>
    <xf numFmtId="166" fontId="9" fillId="7" borderId="14" xfId="0" applyNumberFormat="1" applyFont="1" applyFill="1" applyBorder="1" applyProtection="1">
      <protection locked="0"/>
    </xf>
    <xf numFmtId="0" fontId="9" fillId="0" borderId="0" xfId="0" applyFont="1"/>
    <xf numFmtId="0" fontId="9" fillId="0" borderId="5" xfId="0" applyFont="1" applyBorder="1"/>
    <xf numFmtId="0" fontId="9" fillId="0" borderId="6" xfId="0" applyFont="1" applyBorder="1"/>
    <xf numFmtId="0" fontId="9" fillId="15" borderId="45" xfId="0" applyFont="1" applyFill="1" applyBorder="1"/>
    <xf numFmtId="0" fontId="9" fillId="15" borderId="47" xfId="0" applyFont="1" applyFill="1" applyBorder="1"/>
    <xf numFmtId="0" fontId="9" fillId="15" borderId="48" xfId="0" applyFont="1" applyFill="1" applyBorder="1"/>
    <xf numFmtId="0" fontId="10" fillId="15" borderId="5" xfId="0" applyFont="1" applyFill="1" applyBorder="1" applyAlignment="1">
      <alignment vertical="center"/>
    </xf>
    <xf numFmtId="0" fontId="10" fillId="15" borderId="39" xfId="0" applyFont="1" applyFill="1" applyBorder="1" applyAlignment="1">
      <alignment vertical="center"/>
    </xf>
    <xf numFmtId="169" fontId="10" fillId="15" borderId="39" xfId="0" applyNumberFormat="1" applyFont="1" applyFill="1" applyBorder="1" applyAlignment="1">
      <alignment vertical="center"/>
    </xf>
    <xf numFmtId="171" fontId="10" fillId="15" borderId="22" xfId="4" applyNumberFormat="1" applyFont="1" applyFill="1" applyBorder="1" applyAlignment="1">
      <alignment vertical="center"/>
    </xf>
    <xf numFmtId="169" fontId="36" fillId="12" borderId="4" xfId="0" applyNumberFormat="1" applyFont="1" applyFill="1" applyBorder="1" applyAlignment="1">
      <alignment vertical="center"/>
    </xf>
    <xf numFmtId="169" fontId="36" fillId="12" borderId="39" xfId="0" applyNumberFormat="1" applyFont="1" applyFill="1" applyBorder="1" applyAlignment="1">
      <alignment vertical="center"/>
    </xf>
    <xf numFmtId="0" fontId="10" fillId="8" borderId="15" xfId="0" applyFont="1" applyFill="1" applyBorder="1"/>
    <xf numFmtId="0" fontId="10" fillId="8" borderId="12" xfId="0" applyFont="1" applyFill="1" applyBorder="1"/>
    <xf numFmtId="166" fontId="10" fillId="8" borderId="50" xfId="0" applyNumberFormat="1" applyFont="1" applyFill="1" applyBorder="1"/>
    <xf numFmtId="0" fontId="6" fillId="4" borderId="4" xfId="0" applyFont="1" applyFill="1" applyBorder="1" applyAlignment="1">
      <alignment vertical="center"/>
    </xf>
    <xf numFmtId="0" fontId="6" fillId="4" borderId="5" xfId="0" applyFont="1" applyFill="1" applyBorder="1" applyAlignment="1">
      <alignment vertical="center"/>
    </xf>
    <xf numFmtId="0" fontId="6" fillId="4" borderId="6" xfId="0" applyFont="1" applyFill="1" applyBorder="1" applyAlignment="1">
      <alignment vertical="center"/>
    </xf>
    <xf numFmtId="0" fontId="10" fillId="4" borderId="51" xfId="0" applyFont="1" applyFill="1" applyBorder="1" applyAlignment="1">
      <alignment vertical="center"/>
    </xf>
    <xf numFmtId="0" fontId="10" fillId="4" borderId="26" xfId="0" applyFont="1" applyFill="1" applyBorder="1" applyAlignment="1">
      <alignment vertical="center"/>
    </xf>
    <xf numFmtId="168" fontId="10" fillId="4" borderId="51" xfId="0" applyNumberFormat="1" applyFont="1" applyFill="1" applyBorder="1" applyAlignment="1">
      <alignment vertical="center"/>
    </xf>
    <xf numFmtId="168" fontId="10" fillId="4" borderId="54" xfId="0" applyNumberFormat="1" applyFont="1" applyFill="1" applyBorder="1" applyAlignment="1">
      <alignment vertical="center"/>
    </xf>
    <xf numFmtId="0" fontId="9" fillId="4" borderId="2" xfId="0" applyFont="1" applyFill="1" applyBorder="1" applyAlignment="1">
      <alignment vertical="center"/>
    </xf>
    <xf numFmtId="0" fontId="9" fillId="4" borderId="28" xfId="0" applyFont="1" applyFill="1" applyBorder="1" applyAlignment="1">
      <alignment vertical="center"/>
    </xf>
    <xf numFmtId="168" fontId="9" fillId="3" borderId="2" xfId="0" applyNumberFormat="1" applyFont="1" applyFill="1" applyBorder="1" applyAlignment="1">
      <alignment vertical="center" wrapText="1"/>
    </xf>
    <xf numFmtId="168" fontId="9" fillId="3" borderId="3" xfId="0" applyNumberFormat="1" applyFont="1" applyFill="1" applyBorder="1" applyAlignment="1">
      <alignment vertical="center" wrapText="1"/>
    </xf>
    <xf numFmtId="0" fontId="9" fillId="4" borderId="42" xfId="0" applyFont="1" applyFill="1" applyBorder="1" applyAlignment="1">
      <alignment vertical="center"/>
    </xf>
    <xf numFmtId="0" fontId="9" fillId="4" borderId="33" xfId="0" applyFont="1" applyFill="1" applyBorder="1" applyAlignment="1">
      <alignment vertical="center"/>
    </xf>
    <xf numFmtId="168" fontId="9" fillId="3" borderId="42" xfId="0" applyNumberFormat="1" applyFont="1" applyFill="1" applyBorder="1" applyAlignment="1">
      <alignment vertical="center" wrapText="1"/>
    </xf>
    <xf numFmtId="168" fontId="9" fillId="3" borderId="14" xfId="0" applyNumberFormat="1" applyFont="1" applyFill="1" applyBorder="1" applyAlignment="1">
      <alignment vertical="center" wrapText="1"/>
    </xf>
    <xf numFmtId="0" fontId="10" fillId="4" borderId="4" xfId="0" applyFont="1" applyFill="1" applyBorder="1" applyAlignment="1">
      <alignment vertical="center"/>
    </xf>
    <xf numFmtId="0" fontId="9" fillId="4" borderId="5" xfId="0" applyFont="1" applyFill="1" applyBorder="1" applyAlignment="1">
      <alignment vertical="center"/>
    </xf>
    <xf numFmtId="168" fontId="10" fillId="9" borderId="41" xfId="0" applyNumberFormat="1" applyFont="1" applyFill="1" applyBorder="1" applyAlignment="1">
      <alignment vertical="center" wrapText="1"/>
    </xf>
    <xf numFmtId="0" fontId="9" fillId="15" borderId="1" xfId="0" applyFont="1" applyFill="1" applyBorder="1" applyAlignment="1">
      <alignment horizontal="left" vertical="center" wrapText="1"/>
    </xf>
    <xf numFmtId="0" fontId="9" fillId="15" borderId="2" xfId="0" applyFont="1" applyFill="1" applyBorder="1" applyAlignment="1">
      <alignment horizontal="left" vertical="center" wrapText="1"/>
    </xf>
    <xf numFmtId="172" fontId="26" fillId="15" borderId="3" xfId="4" applyNumberFormat="1" applyFont="1" applyFill="1" applyBorder="1" applyAlignment="1">
      <alignment vertical="center" wrapText="1"/>
    </xf>
    <xf numFmtId="0" fontId="9" fillId="15" borderId="42" xfId="0" applyFont="1" applyFill="1" applyBorder="1" applyAlignment="1">
      <alignment horizontal="left" vertical="center" wrapText="1"/>
    </xf>
    <xf numFmtId="0" fontId="9" fillId="15" borderId="43" xfId="0" applyFont="1" applyFill="1" applyBorder="1" applyAlignment="1">
      <alignment horizontal="left" vertical="center" wrapText="1"/>
    </xf>
    <xf numFmtId="172" fontId="26" fillId="15" borderId="14" xfId="4" applyNumberFormat="1" applyFont="1" applyFill="1" applyBorder="1" applyAlignment="1">
      <alignment vertical="center" wrapText="1"/>
    </xf>
    <xf numFmtId="0" fontId="10" fillId="15" borderId="51" xfId="0" applyFont="1" applyFill="1" applyBorder="1" applyAlignment="1">
      <alignment horizontal="left" vertical="center" wrapText="1"/>
    </xf>
    <xf numFmtId="0" fontId="10" fillId="15" borderId="53" xfId="0" applyFont="1" applyFill="1" applyBorder="1" applyAlignment="1">
      <alignment horizontal="left" vertical="center" wrapText="1"/>
    </xf>
    <xf numFmtId="0" fontId="10" fillId="15" borderId="54" xfId="0" applyFont="1" applyFill="1" applyBorder="1" applyAlignment="1">
      <alignment horizontal="left" vertical="center" wrapText="1"/>
    </xf>
    <xf numFmtId="0" fontId="10" fillId="15" borderId="25" xfId="0" applyFont="1" applyFill="1" applyBorder="1" applyAlignment="1">
      <alignment horizontal="left" vertical="center" wrapText="1"/>
    </xf>
    <xf numFmtId="0" fontId="9" fillId="15" borderId="52" xfId="0" applyFont="1" applyFill="1" applyBorder="1" applyAlignment="1">
      <alignment horizontal="left" vertical="center" wrapText="1"/>
    </xf>
    <xf numFmtId="0" fontId="9" fillId="5" borderId="39" xfId="0" applyFont="1" applyFill="1" applyBorder="1"/>
    <xf numFmtId="0" fontId="9" fillId="5" borderId="39" xfId="0" applyFont="1" applyFill="1" applyBorder="1" applyAlignment="1"/>
    <xf numFmtId="0" fontId="10" fillId="5" borderId="20" xfId="0" applyFont="1" applyFill="1" applyBorder="1" applyAlignment="1">
      <alignment wrapText="1"/>
    </xf>
    <xf numFmtId="0" fontId="10" fillId="5" borderId="21" xfId="0" applyFont="1" applyFill="1" applyBorder="1"/>
    <xf numFmtId="0" fontId="10" fillId="5" borderId="39" xfId="0" applyFont="1" applyFill="1" applyBorder="1"/>
    <xf numFmtId="0" fontId="10" fillId="5" borderId="39" xfId="0" applyFont="1" applyFill="1" applyBorder="1" applyAlignment="1">
      <alignment wrapText="1"/>
    </xf>
    <xf numFmtId="0" fontId="9" fillId="15" borderId="56" xfId="0" applyFont="1" applyFill="1" applyBorder="1" applyAlignment="1">
      <alignment horizontal="left" vertical="center" wrapText="1"/>
    </xf>
    <xf numFmtId="0" fontId="9" fillId="15" borderId="57" xfId="0" applyFont="1" applyFill="1" applyBorder="1" applyAlignment="1">
      <alignment horizontal="left" vertical="center" wrapText="1"/>
    </xf>
    <xf numFmtId="172" fontId="26" fillId="15" borderId="58" xfId="4" applyNumberFormat="1" applyFont="1" applyFill="1" applyBorder="1" applyAlignment="1">
      <alignment vertical="center" wrapText="1"/>
    </xf>
    <xf numFmtId="0" fontId="9" fillId="8" borderId="5" xfId="0" applyFont="1" applyFill="1" applyBorder="1" applyAlignment="1">
      <alignment horizontal="left" vertical="center" wrapText="1"/>
    </xf>
    <xf numFmtId="172" fontId="26" fillId="8" borderId="5" xfId="4" applyNumberFormat="1" applyFont="1" applyFill="1" applyBorder="1" applyAlignment="1">
      <alignment vertical="center" wrapText="1"/>
    </xf>
    <xf numFmtId="0" fontId="10" fillId="2" borderId="15" xfId="0" applyFont="1" applyFill="1" applyBorder="1"/>
    <xf numFmtId="0" fontId="10" fillId="2" borderId="1" xfId="0" applyFont="1" applyFill="1" applyBorder="1"/>
    <xf numFmtId="0" fontId="6" fillId="2" borderId="59" xfId="0" applyFont="1" applyFill="1" applyBorder="1"/>
    <xf numFmtId="0" fontId="6" fillId="10" borderId="60" xfId="0" applyFont="1" applyFill="1" applyBorder="1"/>
    <xf numFmtId="167" fontId="6" fillId="10" borderId="61" xfId="2" applyNumberFormat="1" applyFont="1" applyFill="1" applyBorder="1"/>
    <xf numFmtId="166" fontId="6" fillId="10" borderId="61" xfId="0" applyNumberFormat="1" applyFont="1" applyFill="1" applyBorder="1"/>
    <xf numFmtId="0" fontId="6" fillId="10" borderId="61" xfId="0" applyFont="1" applyFill="1" applyBorder="1"/>
    <xf numFmtId="0" fontId="6" fillId="10" borderId="62" xfId="0" applyFont="1" applyFill="1" applyBorder="1"/>
    <xf numFmtId="166" fontId="6" fillId="3" borderId="62" xfId="0" applyNumberFormat="1" applyFont="1" applyFill="1" applyBorder="1"/>
    <xf numFmtId="9" fontId="6" fillId="3" borderId="63" xfId="3" applyFont="1" applyFill="1" applyBorder="1"/>
    <xf numFmtId="166" fontId="6" fillId="3" borderId="64" xfId="0" applyNumberFormat="1" applyFont="1" applyFill="1" applyBorder="1"/>
    <xf numFmtId="166" fontId="6" fillId="9" borderId="39" xfId="0" applyNumberFormat="1" applyFont="1" applyFill="1" applyBorder="1"/>
    <xf numFmtId="9" fontId="6" fillId="4" borderId="39" xfId="3" applyFont="1" applyFill="1" applyBorder="1"/>
    <xf numFmtId="166" fontId="6" fillId="9" borderId="6" xfId="0" applyNumberFormat="1" applyFont="1" applyFill="1" applyBorder="1"/>
    <xf numFmtId="166" fontId="6" fillId="2" borderId="1" xfId="0" applyNumberFormat="1" applyFont="1" applyFill="1" applyBorder="1" applyAlignment="1">
      <alignment wrapText="1"/>
    </xf>
    <xf numFmtId="166" fontId="6" fillId="2" borderId="1" xfId="0" applyNumberFormat="1" applyFont="1" applyFill="1" applyBorder="1" applyAlignment="1">
      <alignment horizontal="center" wrapText="1"/>
    </xf>
    <xf numFmtId="9" fontId="6" fillId="2" borderId="7" xfId="3" applyFont="1" applyFill="1" applyBorder="1" applyAlignment="1">
      <alignment horizontal="center" wrapText="1"/>
    </xf>
    <xf numFmtId="0" fontId="6" fillId="2" borderId="15" xfId="0" applyFont="1" applyFill="1" applyBorder="1"/>
    <xf numFmtId="166" fontId="6" fillId="2" borderId="13" xfId="0" applyNumberFormat="1" applyFont="1" applyFill="1" applyBorder="1" applyAlignment="1">
      <alignment horizontal="center" wrapText="1"/>
    </xf>
    <xf numFmtId="168" fontId="10" fillId="16" borderId="6" xfId="0" applyNumberFormat="1" applyFont="1" applyFill="1" applyBorder="1" applyAlignment="1">
      <alignment vertical="center" wrapText="1"/>
    </xf>
    <xf numFmtId="173" fontId="7" fillId="7" borderId="7" xfId="3" applyNumberFormat="1" applyFont="1" applyFill="1" applyBorder="1" applyProtection="1">
      <protection locked="0"/>
    </xf>
    <xf numFmtId="0" fontId="37" fillId="8" borderId="65" xfId="0" applyFont="1" applyFill="1" applyBorder="1" applyAlignment="1">
      <alignment vertical="center"/>
    </xf>
    <xf numFmtId="0" fontId="0" fillId="0" borderId="11" xfId="0" applyBorder="1"/>
    <xf numFmtId="168" fontId="0" fillId="0" borderId="66" xfId="0" applyNumberFormat="1" applyBorder="1"/>
    <xf numFmtId="0" fontId="9" fillId="0" borderId="0" xfId="0" applyFont="1" applyAlignment="1">
      <alignment vertical="center"/>
    </xf>
    <xf numFmtId="0" fontId="9" fillId="5" borderId="27" xfId="0" applyFont="1" applyFill="1" applyBorder="1" applyAlignment="1" applyProtection="1">
      <protection locked="0"/>
    </xf>
    <xf numFmtId="0" fontId="9" fillId="5" borderId="50" xfId="0" applyFont="1" applyFill="1" applyBorder="1" applyAlignment="1" applyProtection="1">
      <protection locked="0"/>
    </xf>
    <xf numFmtId="0" fontId="9" fillId="5" borderId="55" xfId="0" applyFont="1" applyFill="1" applyBorder="1" applyAlignment="1" applyProtection="1">
      <protection locked="0"/>
    </xf>
    <xf numFmtId="0" fontId="10" fillId="5" borderId="45" xfId="0" applyFont="1" applyFill="1" applyBorder="1" applyProtection="1">
      <protection locked="0"/>
    </xf>
    <xf numFmtId="0" fontId="10" fillId="5" borderId="47" xfId="0" applyFont="1" applyFill="1" applyBorder="1" applyProtection="1">
      <protection locked="0"/>
    </xf>
    <xf numFmtId="0" fontId="10" fillId="5" borderId="48" xfId="0" applyFont="1" applyFill="1" applyBorder="1" applyProtection="1">
      <protection locked="0"/>
    </xf>
    <xf numFmtId="0" fontId="9" fillId="6" borderId="15" xfId="0" applyFont="1" applyFill="1" applyBorder="1" applyAlignment="1">
      <alignment vertical="center"/>
    </xf>
    <xf numFmtId="0" fontId="13" fillId="6" borderId="50" xfId="0" applyFont="1" applyFill="1" applyBorder="1" applyAlignment="1">
      <alignment vertical="center"/>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9" fillId="5" borderId="0" xfId="0" applyFont="1" applyFill="1" applyAlignment="1">
      <alignment horizontal="left" wrapText="1"/>
    </xf>
    <xf numFmtId="0" fontId="10" fillId="5" borderId="11" xfId="0" applyFont="1" applyFill="1" applyBorder="1" applyAlignment="1">
      <alignment vertical="center"/>
    </xf>
    <xf numFmtId="0" fontId="0" fillId="5" borderId="11" xfId="0" applyFill="1" applyBorder="1" applyAlignment="1">
      <alignment vertical="center"/>
    </xf>
    <xf numFmtId="0" fontId="10" fillId="6" borderId="25" xfId="0" applyFont="1" applyFill="1" applyBorder="1" applyAlignment="1">
      <alignment vertical="center"/>
    </xf>
    <xf numFmtId="0" fontId="23" fillId="6" borderId="27" xfId="0" applyFont="1" applyFill="1" applyBorder="1" applyAlignment="1">
      <alignment vertical="center"/>
    </xf>
    <xf numFmtId="0" fontId="9" fillId="6" borderId="15" xfId="0" applyFont="1" applyFill="1" applyBorder="1" applyAlignment="1">
      <alignment vertical="center" wrapText="1"/>
    </xf>
    <xf numFmtId="0" fontId="20" fillId="6" borderId="50" xfId="0" applyFont="1" applyFill="1" applyBorder="1" applyAlignment="1">
      <alignment vertical="center" wrapText="1"/>
    </xf>
    <xf numFmtId="0" fontId="9" fillId="6" borderId="15" xfId="0" applyFont="1" applyFill="1" applyBorder="1" applyAlignment="1">
      <alignment vertical="center"/>
    </xf>
    <xf numFmtId="0" fontId="20" fillId="6" borderId="50" xfId="0" applyFont="1" applyFill="1" applyBorder="1" applyAlignment="1">
      <alignment vertical="center"/>
    </xf>
    <xf numFmtId="0" fontId="9" fillId="6" borderId="49" xfId="0" applyFont="1" applyFill="1" applyBorder="1" applyAlignment="1">
      <alignment vertical="center" wrapText="1"/>
    </xf>
    <xf numFmtId="0" fontId="20" fillId="6" borderId="55" xfId="0" applyFont="1" applyFill="1" applyBorder="1" applyAlignment="1">
      <alignment vertical="center" wrapText="1"/>
    </xf>
    <xf numFmtId="0" fontId="10" fillId="15" borderId="20" xfId="0" applyFont="1" applyFill="1" applyBorder="1" applyAlignment="1">
      <alignment vertical="top"/>
    </xf>
    <xf numFmtId="0" fontId="9" fillId="15" borderId="22" xfId="0" applyFont="1" applyFill="1" applyBorder="1" applyAlignment="1">
      <alignment vertical="top"/>
    </xf>
    <xf numFmtId="0" fontId="12" fillId="4" borderId="4"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6" fillId="4" borderId="4" xfId="0" applyFont="1" applyFill="1" applyBorder="1" applyAlignment="1">
      <alignment horizontal="left"/>
    </xf>
    <xf numFmtId="0" fontId="6" fillId="4" borderId="5" xfId="0" applyFont="1" applyFill="1" applyBorder="1" applyAlignment="1">
      <alignment horizontal="left"/>
    </xf>
    <xf numFmtId="0" fontId="6" fillId="4" borderId="6" xfId="0" applyFont="1" applyFill="1" applyBorder="1" applyAlignment="1">
      <alignment horizontal="left"/>
    </xf>
    <xf numFmtId="0" fontId="6" fillId="4" borderId="25" xfId="0" applyFont="1" applyFill="1" applyBorder="1" applyAlignment="1">
      <alignment horizontal="left"/>
    </xf>
    <xf numFmtId="0" fontId="6" fillId="4" borderId="26" xfId="0" applyFont="1" applyFill="1" applyBorder="1" applyAlignment="1">
      <alignment horizontal="left"/>
    </xf>
    <xf numFmtId="0" fontId="6" fillId="4" borderId="27" xfId="0" applyFont="1" applyFill="1" applyBorder="1" applyAlignment="1">
      <alignment horizontal="left"/>
    </xf>
    <xf numFmtId="0" fontId="6" fillId="2" borderId="12" xfId="0" applyFont="1" applyFill="1" applyBorder="1" applyAlignment="1">
      <alignment horizontal="left"/>
    </xf>
    <xf numFmtId="0" fontId="7" fillId="14" borderId="7" xfId="0" applyFont="1" applyFill="1" applyBorder="1" applyAlignment="1" applyProtection="1">
      <protection locked="0"/>
    </xf>
    <xf numFmtId="0" fontId="0" fillId="14" borderId="12" xfId="0" applyFill="1" applyBorder="1" applyAlignment="1" applyProtection="1">
      <protection locked="0"/>
    </xf>
    <xf numFmtId="0" fontId="0" fillId="14" borderId="13" xfId="0" applyFill="1" applyBorder="1" applyAlignment="1" applyProtection="1">
      <protection locked="0"/>
    </xf>
    <xf numFmtId="0" fontId="6" fillId="11" borderId="31" xfId="0" applyFont="1" applyFill="1" applyBorder="1" applyAlignment="1"/>
    <xf numFmtId="0" fontId="6" fillId="11" borderId="38" xfId="0" applyFont="1" applyFill="1" applyBorder="1" applyAlignment="1"/>
    <xf numFmtId="0" fontId="6" fillId="11" borderId="35" xfId="0" applyFont="1" applyFill="1" applyBorder="1" applyAlignment="1"/>
    <xf numFmtId="0" fontId="9" fillId="0" borderId="16" xfId="0" applyFont="1" applyBorder="1" applyAlignment="1">
      <alignment horizontal="left" wrapText="1"/>
    </xf>
    <xf numFmtId="0" fontId="9" fillId="0" borderId="33" xfId="0" applyFont="1" applyBorder="1" applyAlignment="1">
      <alignment horizontal="left" wrapText="1"/>
    </xf>
    <xf numFmtId="0" fontId="9" fillId="0" borderId="67" xfId="0" applyFont="1" applyBorder="1" applyAlignment="1">
      <alignment horizontal="left" wrapText="1"/>
    </xf>
    <xf numFmtId="0" fontId="28" fillId="0" borderId="0" xfId="0" applyFont="1" applyAlignment="1">
      <alignment horizontal="left" wrapText="1"/>
    </xf>
  </cellXfs>
  <cellStyles count="9">
    <cellStyle name="Euro" xfId="1" xr:uid="{00000000-0005-0000-0000-000000000000}"/>
    <cellStyle name="Komma" xfId="2" builtinId="3"/>
    <cellStyle name="Procent" xfId="3" builtinId="5"/>
    <cellStyle name="Standaard" xfId="0" builtinId="0"/>
    <cellStyle name="Standaard 2" xfId="5" xr:uid="{00000000-0005-0000-0000-000004000000}"/>
    <cellStyle name="Standaard 3" xfId="6" xr:uid="{00000000-0005-0000-0000-000005000000}"/>
    <cellStyle name="Standaard 4" xfId="7" xr:uid="{00000000-0005-0000-0000-000006000000}"/>
    <cellStyle name="Standaard 5" xfId="8" xr:uid="{00000000-0005-0000-0000-000007000000}"/>
    <cellStyle name="Valuta" xfId="4" builtinId="4"/>
  </cellStyles>
  <dxfs count="0"/>
  <tableStyles count="0" defaultTableStyle="TableStyleMedium2" defaultPivotStyle="PivotStyleLight16"/>
  <colors>
    <mruColors>
      <color rgb="FFCCFF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28"/>
  <sheetViews>
    <sheetView tabSelected="1" zoomScaleNormal="100" workbookViewId="0">
      <selection activeCell="A22" sqref="A22"/>
    </sheetView>
  </sheetViews>
  <sheetFormatPr defaultColWidth="9.140625" defaultRowHeight="12.75" x14ac:dyDescent="0.2"/>
  <cols>
    <col min="1" max="1" width="46.140625" style="23" customWidth="1"/>
    <col min="2" max="2" width="107.42578125" style="23" customWidth="1"/>
    <col min="3" max="3" width="9.140625" style="23"/>
    <col min="4" max="4" width="9.28515625" style="23" customWidth="1"/>
    <col min="5" max="16384" width="9.140625" style="23"/>
  </cols>
  <sheetData>
    <row r="1" spans="1:6" s="45" customFormat="1" x14ac:dyDescent="0.2">
      <c r="A1" s="48"/>
    </row>
    <row r="2" spans="1:6" s="22" customFormat="1" ht="20.25" x14ac:dyDescent="0.3">
      <c r="A2" s="94" t="s">
        <v>105</v>
      </c>
    </row>
    <row r="3" spans="1:6" x14ac:dyDescent="0.2">
      <c r="A3" s="49" t="s">
        <v>103</v>
      </c>
      <c r="B3" s="49"/>
    </row>
    <row r="5" spans="1:6" ht="13.5" thickBot="1" x14ac:dyDescent="0.25">
      <c r="A5" s="25"/>
      <c r="B5" s="26"/>
      <c r="C5" s="97"/>
      <c r="D5" s="24"/>
      <c r="E5" s="24"/>
      <c r="F5" s="24"/>
    </row>
    <row r="6" spans="1:6" ht="27" customHeight="1" x14ac:dyDescent="0.2">
      <c r="A6" s="210" t="s">
        <v>77</v>
      </c>
      <c r="B6" s="53" t="s">
        <v>87</v>
      </c>
      <c r="C6" s="29"/>
      <c r="D6" s="24"/>
      <c r="E6" s="24"/>
      <c r="F6" s="24"/>
    </row>
    <row r="7" spans="1:6" ht="42" customHeight="1" thickBot="1" x14ac:dyDescent="0.25">
      <c r="A7" s="52"/>
      <c r="B7" s="120" t="s">
        <v>101</v>
      </c>
      <c r="C7" s="29"/>
      <c r="D7" s="24"/>
      <c r="E7" s="24"/>
      <c r="F7" s="24"/>
    </row>
    <row r="8" spans="1:6" x14ac:dyDescent="0.2">
      <c r="A8" s="210" t="s">
        <v>78</v>
      </c>
      <c r="B8" s="57" t="s">
        <v>88</v>
      </c>
      <c r="C8" s="50"/>
      <c r="D8" s="26"/>
      <c r="E8" s="24"/>
      <c r="F8" s="24"/>
    </row>
    <row r="9" spans="1:6" ht="13.5" thickBot="1" x14ac:dyDescent="0.25">
      <c r="A9" s="211"/>
      <c r="B9" s="56" t="s">
        <v>26</v>
      </c>
      <c r="C9" s="50"/>
      <c r="D9" s="26"/>
      <c r="E9" s="24"/>
      <c r="F9" s="24"/>
    </row>
    <row r="10" spans="1:6" ht="13.5" thickBot="1" x14ac:dyDescent="0.25">
      <c r="A10" s="212" t="s">
        <v>79</v>
      </c>
      <c r="B10" s="208" t="s">
        <v>80</v>
      </c>
      <c r="C10" s="51"/>
      <c r="D10" s="24"/>
      <c r="E10" s="24"/>
      <c r="F10" s="24"/>
    </row>
    <row r="11" spans="1:6" ht="13.5" thickBot="1" x14ac:dyDescent="0.25">
      <c r="A11" s="213" t="s">
        <v>81</v>
      </c>
      <c r="B11" s="209" t="s">
        <v>50</v>
      </c>
      <c r="C11" s="97"/>
      <c r="D11" s="24"/>
      <c r="E11" s="24"/>
      <c r="F11" s="24"/>
    </row>
    <row r="12" spans="1:6" ht="13.5" thickBot="1" x14ac:dyDescent="0.25">
      <c r="A12" s="27"/>
      <c r="B12" s="25"/>
      <c r="C12" s="24"/>
      <c r="D12" s="24"/>
      <c r="E12" s="24"/>
      <c r="F12" s="24"/>
    </row>
    <row r="13" spans="1:6" s="28" customFormat="1" ht="26.25" customHeight="1" x14ac:dyDescent="0.2">
      <c r="A13" s="257" t="s">
        <v>21</v>
      </c>
      <c r="B13" s="258"/>
      <c r="C13" s="24"/>
      <c r="D13" s="24"/>
      <c r="E13" s="24"/>
      <c r="F13" s="24"/>
    </row>
    <row r="14" spans="1:6" s="28" customFormat="1" ht="19.5" customHeight="1" x14ac:dyDescent="0.2">
      <c r="A14" s="261" t="s">
        <v>102</v>
      </c>
      <c r="B14" s="262"/>
      <c r="C14" s="24"/>
      <c r="D14" s="24"/>
      <c r="E14" s="24"/>
      <c r="F14" s="24"/>
    </row>
    <row r="15" spans="1:6" s="28" customFormat="1" ht="23.25" customHeight="1" x14ac:dyDescent="0.2">
      <c r="A15" s="250" t="s">
        <v>104</v>
      </c>
      <c r="B15" s="251"/>
      <c r="C15" s="24"/>
      <c r="D15" s="24"/>
      <c r="E15" s="24"/>
      <c r="F15" s="24"/>
    </row>
    <row r="16" spans="1:6" s="28" customFormat="1" ht="30.75" customHeight="1" x14ac:dyDescent="0.2">
      <c r="A16" s="259" t="s">
        <v>48</v>
      </c>
      <c r="B16" s="260"/>
      <c r="C16" s="24"/>
      <c r="D16" s="24"/>
      <c r="E16" s="24"/>
      <c r="F16" s="24"/>
    </row>
    <row r="17" spans="1:6" s="28" customFormat="1" ht="26.25" customHeight="1" x14ac:dyDescent="0.2">
      <c r="A17" s="259" t="s">
        <v>53</v>
      </c>
      <c r="B17" s="260"/>
      <c r="C17" s="24"/>
      <c r="D17" s="24"/>
      <c r="E17" s="24"/>
      <c r="F17" s="24"/>
    </row>
    <row r="18" spans="1:6" s="28" customFormat="1" ht="33" customHeight="1" thickBot="1" x14ac:dyDescent="0.25">
      <c r="A18" s="263" t="s">
        <v>54</v>
      </c>
      <c r="B18" s="264"/>
      <c r="C18" s="24"/>
      <c r="D18" s="24"/>
      <c r="E18" s="24"/>
      <c r="F18" s="24"/>
    </row>
    <row r="19" spans="1:6" ht="13.5" thickBot="1" x14ac:dyDescent="0.25">
      <c r="A19" s="255"/>
      <c r="B19" s="256"/>
      <c r="C19" s="24"/>
      <c r="D19" s="24"/>
      <c r="E19" s="24"/>
      <c r="F19" s="24"/>
    </row>
    <row r="20" spans="1:6" ht="45.75" customHeight="1" thickBot="1" x14ac:dyDescent="0.25">
      <c r="A20" s="252" t="s">
        <v>100</v>
      </c>
      <c r="B20" s="253"/>
      <c r="C20" s="24"/>
      <c r="D20" s="24"/>
      <c r="E20" s="24"/>
      <c r="F20" s="24"/>
    </row>
    <row r="21" spans="1:6" ht="13.5" thickBot="1" x14ac:dyDescent="0.25">
      <c r="A21" s="24"/>
      <c r="B21" s="24"/>
      <c r="C21" s="24"/>
      <c r="D21" s="24"/>
      <c r="E21" s="24"/>
      <c r="F21" s="24"/>
    </row>
    <row r="22" spans="1:6" ht="24" customHeight="1" x14ac:dyDescent="0.2">
      <c r="A22" s="247" t="s">
        <v>90</v>
      </c>
      <c r="B22" s="244" t="s">
        <v>91</v>
      </c>
      <c r="C22" s="24"/>
      <c r="D22" s="24"/>
      <c r="E22" s="24"/>
      <c r="F22" s="24"/>
    </row>
    <row r="23" spans="1:6" ht="23.25" customHeight="1" x14ac:dyDescent="0.2">
      <c r="A23" s="248" t="s">
        <v>92</v>
      </c>
      <c r="B23" s="245"/>
      <c r="C23" s="24"/>
      <c r="D23" s="24"/>
      <c r="E23" s="24"/>
      <c r="F23" s="24"/>
    </row>
    <row r="24" spans="1:6" ht="55.5" customHeight="1" thickBot="1" x14ac:dyDescent="0.25">
      <c r="A24" s="249" t="s">
        <v>89</v>
      </c>
      <c r="B24" s="246" t="s">
        <v>91</v>
      </c>
      <c r="C24" s="24"/>
      <c r="D24" s="24"/>
      <c r="E24" s="24"/>
      <c r="F24" s="24"/>
    </row>
    <row r="25" spans="1:6" x14ac:dyDescent="0.2">
      <c r="A25" s="254"/>
      <c r="B25" s="254"/>
      <c r="C25" s="24"/>
      <c r="D25" s="24"/>
      <c r="E25" s="24"/>
      <c r="F25" s="24"/>
    </row>
    <row r="26" spans="1:6" x14ac:dyDescent="0.2">
      <c r="A26" s="254"/>
      <c r="B26" s="254"/>
    </row>
    <row r="27" spans="1:6" x14ac:dyDescent="0.2">
      <c r="A27" s="254"/>
      <c r="B27" s="254"/>
    </row>
    <row r="28" spans="1:6" x14ac:dyDescent="0.2">
      <c r="A28" s="254"/>
      <c r="B28" s="254"/>
    </row>
  </sheetData>
  <sheetProtection algorithmName="SHA-512" hashValue="tLoLBjFcnR1rd6rzb7wLlAdXBH2X36uO78DCL9n8fcqh2LULe5S57PP2xU/UM7TDlEF1qqKyP7adzsgFu6i9fA==" saltValue="wsKzDVQ1wf79MBqlhcREaA==" spinCount="100000" sheet="1" selectLockedCells="1"/>
  <customSheetViews>
    <customSheetView guid="{AEBFB8B1-F3B8-4BC1-8D6D-6E9109CD6111}" showPageBreaks="1" fitToPage="1" printArea="1" topLeftCell="A19">
      <selection activeCell="B21" sqref="B21"/>
      <rowBreaks count="1" manualBreakCount="1">
        <brk id="45" max="16383" man="1"/>
      </rowBreaks>
      <pageMargins left="0.25" right="0.25" top="0.75" bottom="0.75" header="0.3" footer="0.3"/>
      <pageSetup paperSize="9" scale="75" orientation="portrait" r:id="rId1"/>
      <headerFooter alignWithMargins="0"/>
    </customSheetView>
  </customSheetViews>
  <mergeCells count="11">
    <mergeCell ref="A20:B20"/>
    <mergeCell ref="A28:B28"/>
    <mergeCell ref="A19:B19"/>
    <mergeCell ref="A13:B13"/>
    <mergeCell ref="A16:B16"/>
    <mergeCell ref="A17:B17"/>
    <mergeCell ref="A14:B14"/>
    <mergeCell ref="A18:B18"/>
    <mergeCell ref="A25:B25"/>
    <mergeCell ref="A26:B26"/>
    <mergeCell ref="A27:B27"/>
  </mergeCells>
  <phoneticPr fontId="14" type="noConversion"/>
  <pageMargins left="0.23622047244094491" right="0.23622047244094491" top="0.74803149606299213" bottom="0.74803149606299213" header="0.31496062992125984" footer="0.31496062992125984"/>
  <pageSetup paperSize="9" scale="78" orientation="portrait" r:id="rId2"/>
  <headerFooter scaleWithDoc="0"/>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G26"/>
  <sheetViews>
    <sheetView showGridLines="0" workbookViewId="0">
      <selection activeCell="A11" sqref="A11:B11"/>
    </sheetView>
  </sheetViews>
  <sheetFormatPr defaultRowHeight="11.25" x14ac:dyDescent="0.15"/>
  <cols>
    <col min="1" max="1" width="42" style="164" customWidth="1"/>
    <col min="2" max="2" width="70" style="164" customWidth="1"/>
    <col min="3" max="3" width="51" style="164" customWidth="1"/>
    <col min="4" max="6" width="20.7109375" style="164" customWidth="1"/>
    <col min="7" max="7" width="23.28515625" style="164" customWidth="1"/>
    <col min="8" max="8" width="9.140625" style="164"/>
    <col min="9" max="9" width="13.42578125" style="164" customWidth="1"/>
    <col min="10" max="16384" width="9.140625" style="164"/>
  </cols>
  <sheetData>
    <row r="1" spans="1:7" x14ac:dyDescent="0.15">
      <c r="A1" s="31" t="s">
        <v>93</v>
      </c>
    </row>
    <row r="2" spans="1:7" ht="12" thickBot="1" x14ac:dyDescent="0.2"/>
    <row r="3" spans="1:7" ht="28.5" customHeight="1" thickBot="1" x14ac:dyDescent="0.2">
      <c r="A3" s="138" t="s">
        <v>52</v>
      </c>
      <c r="B3" s="139"/>
      <c r="C3" s="165"/>
      <c r="D3" s="165"/>
      <c r="E3" s="165"/>
      <c r="F3" s="165"/>
      <c r="G3" s="166"/>
    </row>
    <row r="4" spans="1:7" ht="22.5" x14ac:dyDescent="0.15">
      <c r="A4" s="265" t="s">
        <v>41</v>
      </c>
      <c r="B4" s="265" t="s">
        <v>42</v>
      </c>
      <c r="C4" s="265" t="s">
        <v>43</v>
      </c>
      <c r="D4" s="140" t="s">
        <v>60</v>
      </c>
      <c r="E4" s="141" t="s">
        <v>59</v>
      </c>
      <c r="F4" s="141" t="s">
        <v>62</v>
      </c>
      <c r="G4" s="141" t="s">
        <v>61</v>
      </c>
    </row>
    <row r="5" spans="1:7" ht="12" thickBot="1" x14ac:dyDescent="0.2">
      <c r="A5" s="266"/>
      <c r="B5" s="266"/>
      <c r="C5" s="266"/>
      <c r="D5" s="142" t="s">
        <v>46</v>
      </c>
      <c r="E5" s="143"/>
      <c r="F5" s="143"/>
      <c r="G5" s="143" t="s">
        <v>47</v>
      </c>
    </row>
    <row r="6" spans="1:7" ht="20.100000000000001" customHeight="1" x14ac:dyDescent="0.15">
      <c r="A6" s="125" t="s">
        <v>55</v>
      </c>
      <c r="B6" s="126" t="s">
        <v>37</v>
      </c>
      <c r="C6" s="127" t="s">
        <v>45</v>
      </c>
      <c r="D6" s="144">
        <v>9</v>
      </c>
      <c r="E6" s="167">
        <v>365</v>
      </c>
      <c r="F6" s="127">
        <v>132</v>
      </c>
      <c r="G6" s="128">
        <f>D6*E6*F6</f>
        <v>433620</v>
      </c>
    </row>
    <row r="7" spans="1:7" ht="20.100000000000001" customHeight="1" x14ac:dyDescent="0.15">
      <c r="A7" s="125" t="s">
        <v>55</v>
      </c>
      <c r="B7" s="129" t="s">
        <v>38</v>
      </c>
      <c r="C7" s="130" t="s">
        <v>45</v>
      </c>
      <c r="D7" s="145">
        <v>9</v>
      </c>
      <c r="E7" s="168">
        <v>365</v>
      </c>
      <c r="F7" s="131">
        <v>166</v>
      </c>
      <c r="G7" s="132">
        <f t="shared" ref="G7:G8" si="0">D7*E7*F7</f>
        <v>545310</v>
      </c>
    </row>
    <row r="8" spans="1:7" ht="20.100000000000001" customHeight="1" thickBot="1" x14ac:dyDescent="0.2">
      <c r="A8" s="125" t="s">
        <v>55</v>
      </c>
      <c r="B8" s="133" t="s">
        <v>39</v>
      </c>
      <c r="C8" s="134" t="s">
        <v>45</v>
      </c>
      <c r="D8" s="146">
        <v>9</v>
      </c>
      <c r="E8" s="169">
        <v>365</v>
      </c>
      <c r="F8" s="135">
        <v>97</v>
      </c>
      <c r="G8" s="136">
        <f t="shared" si="0"/>
        <v>318645</v>
      </c>
    </row>
    <row r="9" spans="1:7" ht="19.5" customHeight="1" thickBot="1" x14ac:dyDescent="0.2">
      <c r="A9" s="147" t="s">
        <v>44</v>
      </c>
      <c r="B9" s="170"/>
      <c r="C9" s="170"/>
      <c r="D9" s="171"/>
      <c r="E9" s="171"/>
      <c r="F9" s="172">
        <f>SUM(F6:F8)</f>
        <v>395</v>
      </c>
      <c r="G9" s="173">
        <f>SUM(G6:G8)</f>
        <v>1297575</v>
      </c>
    </row>
    <row r="10" spans="1:7" ht="12" thickBot="1" x14ac:dyDescent="0.2"/>
    <row r="11" spans="1:7" ht="61.5" customHeight="1" thickBot="1" x14ac:dyDescent="0.2">
      <c r="A11" s="267" t="s">
        <v>58</v>
      </c>
      <c r="B11" s="268"/>
      <c r="C11" s="137" t="s">
        <v>45</v>
      </c>
      <c r="D11" s="148">
        <v>120</v>
      </c>
      <c r="E11" s="174"/>
      <c r="F11" s="175">
        <v>395</v>
      </c>
      <c r="G11" s="148">
        <f>F11*D11</f>
        <v>47400</v>
      </c>
    </row>
    <row r="12" spans="1:7" ht="12" thickBot="1" x14ac:dyDescent="0.2"/>
    <row r="13" spans="1:7" ht="33" customHeight="1" thickBot="1" x14ac:dyDescent="0.2">
      <c r="A13" s="138" t="s">
        <v>67</v>
      </c>
      <c r="B13" s="138"/>
      <c r="C13" s="149"/>
    </row>
    <row r="14" spans="1:7" ht="29.25" customHeight="1" x14ac:dyDescent="0.15">
      <c r="A14" s="150" t="s">
        <v>68</v>
      </c>
      <c r="B14" s="151"/>
      <c r="C14" s="152"/>
    </row>
    <row r="15" spans="1:7" ht="21" customHeight="1" x14ac:dyDescent="0.15">
      <c r="A15" s="153" t="s">
        <v>1</v>
      </c>
      <c r="B15" s="154" t="s">
        <v>51</v>
      </c>
      <c r="C15" s="155" t="s">
        <v>57</v>
      </c>
    </row>
    <row r="16" spans="1:7" x14ac:dyDescent="0.15">
      <c r="A16" s="156" t="s">
        <v>30</v>
      </c>
      <c r="B16" s="157"/>
      <c r="C16" s="158"/>
    </row>
    <row r="17" spans="1:3" x14ac:dyDescent="0.15">
      <c r="A17" s="156" t="s">
        <v>65</v>
      </c>
      <c r="B17" s="157"/>
      <c r="C17" s="158"/>
    </row>
    <row r="18" spans="1:3" x14ac:dyDescent="0.15">
      <c r="A18" s="156" t="s">
        <v>66</v>
      </c>
      <c r="B18" s="157"/>
      <c r="C18" s="158"/>
    </row>
    <row r="19" spans="1:3" x14ac:dyDescent="0.15">
      <c r="A19" s="156" t="s">
        <v>20</v>
      </c>
      <c r="B19" s="157"/>
      <c r="C19" s="158"/>
    </row>
    <row r="20" spans="1:3" x14ac:dyDescent="0.15">
      <c r="A20" s="156" t="s">
        <v>20</v>
      </c>
      <c r="B20" s="157"/>
      <c r="C20" s="158"/>
    </row>
    <row r="21" spans="1:3" x14ac:dyDescent="0.15">
      <c r="A21" s="156" t="s">
        <v>56</v>
      </c>
      <c r="B21" s="157"/>
      <c r="C21" s="158"/>
    </row>
    <row r="22" spans="1:3" ht="21.75" customHeight="1" x14ac:dyDescent="0.15">
      <c r="A22" s="176" t="s">
        <v>24</v>
      </c>
      <c r="B22" s="177"/>
      <c r="C22" s="178"/>
    </row>
    <row r="23" spans="1:3" ht="21" customHeight="1" x14ac:dyDescent="0.15">
      <c r="A23" s="219" t="s">
        <v>17</v>
      </c>
      <c r="B23" s="220" t="s">
        <v>64</v>
      </c>
      <c r="C23" s="159" t="s">
        <v>69</v>
      </c>
    </row>
    <row r="24" spans="1:3" x14ac:dyDescent="0.15">
      <c r="A24" s="156" t="s">
        <v>20</v>
      </c>
      <c r="B24" s="160"/>
      <c r="C24" s="158"/>
    </row>
    <row r="25" spans="1:3" x14ac:dyDescent="0.15">
      <c r="A25" s="156" t="s">
        <v>20</v>
      </c>
      <c r="B25" s="160"/>
      <c r="C25" s="158"/>
    </row>
    <row r="26" spans="1:3" ht="12" thickBot="1" x14ac:dyDescent="0.2">
      <c r="A26" s="161" t="s">
        <v>63</v>
      </c>
      <c r="B26" s="162"/>
      <c r="C26" s="163"/>
    </row>
  </sheetData>
  <sheetProtection algorithmName="SHA-512" hashValue="KsXsPCobFf+AXhiKuHFkf/17CkpPO7Xq6PvqcA7k0DEccO6BXFpgbrv40vIOYWGUpVHNqeBP5hBY/9pDS/dsvg==" saltValue="nykwBgtAfJEXVdWSsXcJsg==" spinCount="100000" sheet="1" objects="1" scenarios="1"/>
  <mergeCells count="4">
    <mergeCell ref="A4:A5"/>
    <mergeCell ref="B4:B5"/>
    <mergeCell ref="C4:C5"/>
    <mergeCell ref="A11:B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25"/>
  <sheetViews>
    <sheetView showGridLines="0" workbookViewId="0">
      <selection activeCell="A6" sqref="A6"/>
    </sheetView>
  </sheetViews>
  <sheetFormatPr defaultColWidth="9.140625" defaultRowHeight="15" x14ac:dyDescent="0.3"/>
  <cols>
    <col min="1" max="1" width="58.140625" style="1" customWidth="1"/>
    <col min="2" max="2" width="8.140625" style="1" customWidth="1"/>
    <col min="3" max="3" width="6.28515625" style="4" customWidth="1"/>
    <col min="4" max="4" width="11.5703125" style="3" customWidth="1"/>
    <col min="5" max="5" width="6.5703125" style="1" customWidth="1"/>
    <col min="6" max="6" width="16.140625" style="1" customWidth="1"/>
    <col min="7" max="7" width="21.140625" style="3" customWidth="1"/>
    <col min="8" max="8" width="9.5703125" style="7" customWidth="1"/>
    <col min="9" max="9" width="24.7109375" style="3" customWidth="1"/>
    <col min="10" max="16384" width="9.140625" style="1"/>
  </cols>
  <sheetData>
    <row r="1" spans="1:9" x14ac:dyDescent="0.3">
      <c r="A1" s="31" t="s">
        <v>96</v>
      </c>
      <c r="B1" s="33"/>
      <c r="C1" s="36"/>
      <c r="D1" s="37"/>
      <c r="E1" s="33"/>
      <c r="F1" s="33"/>
      <c r="G1" s="37"/>
      <c r="H1" s="38"/>
      <c r="I1" s="37"/>
    </row>
    <row r="2" spans="1:9" ht="15.75" thickBot="1" x14ac:dyDescent="0.35">
      <c r="A2" s="33"/>
      <c r="B2" s="33"/>
      <c r="C2" s="36"/>
      <c r="D2" s="37"/>
      <c r="E2" s="33"/>
      <c r="F2" s="33"/>
      <c r="G2" s="37"/>
      <c r="H2" s="38"/>
      <c r="I2" s="37"/>
    </row>
    <row r="3" spans="1:9" ht="15.75" thickBot="1" x14ac:dyDescent="0.35">
      <c r="A3" s="269" t="s">
        <v>27</v>
      </c>
      <c r="B3" s="270"/>
      <c r="C3" s="270"/>
      <c r="D3" s="270"/>
      <c r="E3" s="270"/>
      <c r="F3" s="270"/>
      <c r="G3" s="270"/>
      <c r="H3" s="270"/>
      <c r="I3" s="271"/>
    </row>
    <row r="4" spans="1:9" s="2" customFormat="1" x14ac:dyDescent="0.3">
      <c r="A4" s="272" t="s">
        <v>40</v>
      </c>
      <c r="B4" s="273"/>
      <c r="C4" s="273"/>
      <c r="D4" s="273"/>
      <c r="E4" s="273"/>
      <c r="F4" s="273"/>
      <c r="G4" s="273"/>
      <c r="H4" s="273"/>
      <c r="I4" s="274"/>
    </row>
    <row r="5" spans="1:9" ht="30" x14ac:dyDescent="0.3">
      <c r="A5" s="121" t="s">
        <v>1</v>
      </c>
      <c r="B5" s="122" t="s">
        <v>0</v>
      </c>
      <c r="C5" s="123" t="s">
        <v>11</v>
      </c>
      <c r="D5" s="233" t="s">
        <v>22</v>
      </c>
      <c r="E5" s="122" t="s">
        <v>2</v>
      </c>
      <c r="F5" s="122" t="s">
        <v>23</v>
      </c>
      <c r="G5" s="234" t="s">
        <v>8</v>
      </c>
      <c r="H5" s="235" t="s">
        <v>10</v>
      </c>
      <c r="I5" s="124" t="s">
        <v>9</v>
      </c>
    </row>
    <row r="6" spans="1:9" x14ac:dyDescent="0.3">
      <c r="A6" s="98" t="s">
        <v>31</v>
      </c>
      <c r="B6" s="99"/>
      <c r="C6" s="105"/>
      <c r="D6" s="104"/>
      <c r="E6" s="19">
        <v>255</v>
      </c>
      <c r="F6" s="106">
        <f>E6*C6</f>
        <v>0</v>
      </c>
      <c r="G6" s="107">
        <f>E6*D6*C6</f>
        <v>0</v>
      </c>
      <c r="H6" s="239"/>
      <c r="I6" s="109">
        <f>G6*(1+H6)</f>
        <v>0</v>
      </c>
    </row>
    <row r="7" spans="1:9" x14ac:dyDescent="0.3">
      <c r="A7" s="98" t="s">
        <v>30</v>
      </c>
      <c r="B7" s="99"/>
      <c r="C7" s="105"/>
      <c r="D7" s="104"/>
      <c r="E7" s="19">
        <v>255</v>
      </c>
      <c r="F7" s="106">
        <f t="shared" ref="F7" si="0">E7*C7</f>
        <v>0</v>
      </c>
      <c r="G7" s="107">
        <f t="shared" ref="G7:G9" si="1">E7*D7*C7</f>
        <v>0</v>
      </c>
      <c r="H7" s="239"/>
      <c r="I7" s="109">
        <f t="shared" ref="I7:I9" si="2">G7*(1+H7)</f>
        <v>0</v>
      </c>
    </row>
    <row r="8" spans="1:9" x14ac:dyDescent="0.3">
      <c r="A8" s="98" t="s">
        <v>20</v>
      </c>
      <c r="B8" s="99"/>
      <c r="C8" s="105"/>
      <c r="D8" s="104"/>
      <c r="E8" s="19">
        <v>255</v>
      </c>
      <c r="F8" s="106">
        <f t="shared" ref="F8:F9" si="3">E8*C8</f>
        <v>0</v>
      </c>
      <c r="G8" s="107">
        <f t="shared" si="1"/>
        <v>0</v>
      </c>
      <c r="H8" s="239"/>
      <c r="I8" s="109">
        <f t="shared" si="2"/>
        <v>0</v>
      </c>
    </row>
    <row r="9" spans="1:9" ht="15.75" thickBot="1" x14ac:dyDescent="0.35">
      <c r="A9" s="98" t="s">
        <v>63</v>
      </c>
      <c r="B9" s="99"/>
      <c r="C9" s="105"/>
      <c r="D9" s="104"/>
      <c r="E9" s="19">
        <v>255</v>
      </c>
      <c r="F9" s="106">
        <f t="shared" si="3"/>
        <v>0</v>
      </c>
      <c r="G9" s="107">
        <f t="shared" si="1"/>
        <v>0</v>
      </c>
      <c r="H9" s="239"/>
      <c r="I9" s="109">
        <f t="shared" si="2"/>
        <v>0</v>
      </c>
    </row>
    <row r="10" spans="1:9" s="2" customFormat="1" ht="15.75" thickBot="1" x14ac:dyDescent="0.35">
      <c r="A10" s="65" t="s">
        <v>3</v>
      </c>
      <c r="B10" s="66"/>
      <c r="C10" s="67"/>
      <c r="D10" s="68"/>
      <c r="E10" s="66"/>
      <c r="F10" s="66"/>
      <c r="G10" s="108">
        <f>SUM(G6:G9)</f>
        <v>0</v>
      </c>
      <c r="H10" s="69"/>
      <c r="I10" s="110">
        <f>SUM(I6:I9)</f>
        <v>0</v>
      </c>
    </row>
    <row r="11" spans="1:9" s="2" customFormat="1" x14ac:dyDescent="0.3">
      <c r="A11" s="59" t="s">
        <v>24</v>
      </c>
      <c r="B11" s="60"/>
      <c r="C11" s="61"/>
      <c r="D11" s="62"/>
      <c r="E11" s="60"/>
      <c r="F11" s="60"/>
      <c r="G11" s="62"/>
      <c r="H11" s="63"/>
      <c r="I11" s="64"/>
    </row>
    <row r="12" spans="1:9" ht="30" x14ac:dyDescent="0.3">
      <c r="A12" s="236" t="s">
        <v>17</v>
      </c>
      <c r="B12" s="275" t="s">
        <v>64</v>
      </c>
      <c r="C12" s="275"/>
      <c r="D12" s="275"/>
      <c r="E12" s="275"/>
      <c r="F12" s="275"/>
      <c r="G12" s="237" t="s">
        <v>8</v>
      </c>
      <c r="H12" s="235" t="s">
        <v>10</v>
      </c>
      <c r="I12" s="124" t="s">
        <v>9</v>
      </c>
    </row>
    <row r="13" spans="1:9" x14ac:dyDescent="0.3">
      <c r="A13" s="98" t="s">
        <v>20</v>
      </c>
      <c r="B13" s="276"/>
      <c r="C13" s="277"/>
      <c r="D13" s="277"/>
      <c r="E13" s="277"/>
      <c r="F13" s="278"/>
      <c r="G13" s="100"/>
      <c r="H13" s="239"/>
      <c r="I13" s="5">
        <f>G13*(1+H13)</f>
        <v>0</v>
      </c>
    </row>
    <row r="14" spans="1:9" ht="15.75" thickBot="1" x14ac:dyDescent="0.35">
      <c r="A14" s="98" t="s">
        <v>63</v>
      </c>
      <c r="B14" s="276"/>
      <c r="C14" s="277"/>
      <c r="D14" s="277"/>
      <c r="E14" s="277"/>
      <c r="F14" s="278"/>
      <c r="G14" s="100"/>
      <c r="H14" s="239"/>
      <c r="I14" s="5">
        <f t="shared" ref="I14" si="4">G14*(1+H14)</f>
        <v>0</v>
      </c>
    </row>
    <row r="15" spans="1:9" s="2" customFormat="1" ht="15.75" thickBot="1" x14ac:dyDescent="0.35">
      <c r="A15" s="65" t="s">
        <v>5</v>
      </c>
      <c r="B15" s="279"/>
      <c r="C15" s="280"/>
      <c r="D15" s="280"/>
      <c r="E15" s="280"/>
      <c r="F15" s="281"/>
      <c r="G15" s="70">
        <f>SUM(G13:G14)</f>
        <v>0</v>
      </c>
      <c r="H15" s="69"/>
      <c r="I15" s="70">
        <f>SUM(I13:I14)</f>
        <v>0</v>
      </c>
    </row>
    <row r="16" spans="1:9" s="2" customFormat="1" x14ac:dyDescent="0.3">
      <c r="A16" s="71" t="s">
        <v>6</v>
      </c>
      <c r="B16" s="73"/>
      <c r="C16" s="74"/>
      <c r="D16" s="75"/>
      <c r="E16" s="76"/>
      <c r="F16" s="77"/>
      <c r="G16" s="72"/>
      <c r="H16" s="63"/>
      <c r="I16" s="64"/>
    </row>
    <row r="17" spans="1:9" ht="30" x14ac:dyDescent="0.3">
      <c r="A17" s="236" t="s">
        <v>4</v>
      </c>
      <c r="B17" s="275" t="s">
        <v>64</v>
      </c>
      <c r="C17" s="275"/>
      <c r="D17" s="275"/>
      <c r="E17" s="275"/>
      <c r="F17" s="275"/>
      <c r="G17" s="237" t="s">
        <v>8</v>
      </c>
      <c r="H17" s="235" t="s">
        <v>10</v>
      </c>
      <c r="I17" s="124" t="s">
        <v>9</v>
      </c>
    </row>
    <row r="18" spans="1:9" x14ac:dyDescent="0.3">
      <c r="A18" s="101" t="s">
        <v>16</v>
      </c>
      <c r="B18" s="276"/>
      <c r="C18" s="277"/>
      <c r="D18" s="277"/>
      <c r="E18" s="277"/>
      <c r="F18" s="278"/>
      <c r="G18" s="100"/>
      <c r="H18" s="239"/>
      <c r="I18" s="5">
        <f t="shared" ref="I18:I23" si="5">G18*(1+H18)</f>
        <v>0</v>
      </c>
    </row>
    <row r="19" spans="1:9" x14ac:dyDescent="0.3">
      <c r="A19" s="101" t="s">
        <v>15</v>
      </c>
      <c r="B19" s="276"/>
      <c r="C19" s="277"/>
      <c r="D19" s="277"/>
      <c r="E19" s="277"/>
      <c r="F19" s="278"/>
      <c r="G19" s="100"/>
      <c r="H19" s="239"/>
      <c r="I19" s="5">
        <f t="shared" si="5"/>
        <v>0</v>
      </c>
    </row>
    <row r="20" spans="1:9" x14ac:dyDescent="0.3">
      <c r="A20" s="101" t="s">
        <v>14</v>
      </c>
      <c r="B20" s="276"/>
      <c r="C20" s="277"/>
      <c r="D20" s="277"/>
      <c r="E20" s="277"/>
      <c r="F20" s="278"/>
      <c r="G20" s="100"/>
      <c r="H20" s="239"/>
      <c r="I20" s="5">
        <f t="shared" si="5"/>
        <v>0</v>
      </c>
    </row>
    <row r="21" spans="1:9" x14ac:dyDescent="0.3">
      <c r="A21" s="101" t="s">
        <v>86</v>
      </c>
      <c r="B21" s="276"/>
      <c r="C21" s="277"/>
      <c r="D21" s="277"/>
      <c r="E21" s="277"/>
      <c r="F21" s="278"/>
      <c r="G21" s="100"/>
      <c r="H21" s="239"/>
      <c r="I21" s="5">
        <f t="shared" si="5"/>
        <v>0</v>
      </c>
    </row>
    <row r="22" spans="1:9" x14ac:dyDescent="0.3">
      <c r="A22" s="101" t="s">
        <v>20</v>
      </c>
      <c r="B22" s="276"/>
      <c r="C22" s="277"/>
      <c r="D22" s="277"/>
      <c r="E22" s="277"/>
      <c r="F22" s="278"/>
      <c r="G22" s="100"/>
      <c r="H22" s="239"/>
      <c r="I22" s="5">
        <f t="shared" si="5"/>
        <v>0</v>
      </c>
    </row>
    <row r="23" spans="1:9" ht="15.75" thickBot="1" x14ac:dyDescent="0.35">
      <c r="A23" s="102" t="s">
        <v>63</v>
      </c>
      <c r="B23" s="276"/>
      <c r="C23" s="277"/>
      <c r="D23" s="277"/>
      <c r="E23" s="277"/>
      <c r="F23" s="278"/>
      <c r="G23" s="103"/>
      <c r="H23" s="239"/>
      <c r="I23" s="58">
        <f t="shared" si="5"/>
        <v>0</v>
      </c>
    </row>
    <row r="24" spans="1:9" s="2" customFormat="1" ht="15.75" thickBot="1" x14ac:dyDescent="0.35">
      <c r="A24" s="221" t="s">
        <v>7</v>
      </c>
      <c r="B24" s="222"/>
      <c r="C24" s="223"/>
      <c r="D24" s="224"/>
      <c r="E24" s="225"/>
      <c r="F24" s="226"/>
      <c r="G24" s="227">
        <f>SUM(G18:G23)</f>
        <v>0</v>
      </c>
      <c r="H24" s="228"/>
      <c r="I24" s="229">
        <f>SUM(I18:I23)</f>
        <v>0</v>
      </c>
    </row>
    <row r="25" spans="1:9" s="2" customFormat="1" ht="15.75" thickBot="1" x14ac:dyDescent="0.35">
      <c r="A25" s="6" t="s">
        <v>84</v>
      </c>
      <c r="B25" s="8"/>
      <c r="C25" s="9"/>
      <c r="D25" s="10"/>
      <c r="E25" s="8"/>
      <c r="F25" s="8"/>
      <c r="G25" s="230">
        <f>G10+G15+G24</f>
        <v>0</v>
      </c>
      <c r="H25" s="231"/>
      <c r="I25" s="232">
        <f>I10+I15+I24</f>
        <v>0</v>
      </c>
    </row>
  </sheetData>
  <sheetProtection algorithmName="SHA-512" hashValue="MoFHQhUmdYL39wHeYbBGiz6rw/OQ3EkgX+qqJaysGGWsgH2gv3adPNTbYn/sX7cif9l/CAKDkF7pIt5zgzRf3A==" saltValue="vIWRy1lVG+UJHBxYZw6LmA==" spinCount="100000" sheet="1" selectLockedCells="1"/>
  <mergeCells count="13">
    <mergeCell ref="B20:F20"/>
    <mergeCell ref="B21:F21"/>
    <mergeCell ref="B22:F22"/>
    <mergeCell ref="B23:F23"/>
    <mergeCell ref="B14:F14"/>
    <mergeCell ref="B15:F15"/>
    <mergeCell ref="B17:F17"/>
    <mergeCell ref="B18:F18"/>
    <mergeCell ref="A3:I3"/>
    <mergeCell ref="A4:I4"/>
    <mergeCell ref="B12:F12"/>
    <mergeCell ref="B13:F13"/>
    <mergeCell ref="B19:F19"/>
  </mergeCells>
  <pageMargins left="0.74803149606299213" right="0.74803149606299213" top="0.98425196850393704" bottom="0.98425196850393704" header="0.51181102362204722" footer="0.51181102362204722"/>
  <pageSetup paperSize="9" scale="46" orientation="portrait" r:id="rId1"/>
  <headerFooter alignWithMargins="0">
    <oddHeader xml:space="preserve">&amp;LAanbesteding Cateringdienstverlening t.b.v. Concerndienstverlener FMH met zaaknummer 31151096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J25"/>
  <sheetViews>
    <sheetView showGridLines="0" workbookViewId="0">
      <selection activeCell="A6" sqref="A6"/>
    </sheetView>
  </sheetViews>
  <sheetFormatPr defaultColWidth="9.140625" defaultRowHeight="15" x14ac:dyDescent="0.3"/>
  <cols>
    <col min="1" max="1" width="58.140625" style="1" customWidth="1"/>
    <col min="2" max="2" width="8.140625" style="1" customWidth="1"/>
    <col min="3" max="3" width="6.28515625" style="4" customWidth="1"/>
    <col min="4" max="4" width="11.5703125" style="3" customWidth="1"/>
    <col min="5" max="5" width="6.5703125" style="1" customWidth="1"/>
    <col min="6" max="6" width="16.140625" style="1" customWidth="1"/>
    <col min="7" max="7" width="21.140625" style="3" customWidth="1"/>
    <col min="8" max="8" width="9.5703125" style="7" customWidth="1"/>
    <col min="9" max="9" width="24.7109375" style="3" customWidth="1"/>
    <col min="10" max="16384" width="9.140625" style="1"/>
  </cols>
  <sheetData>
    <row r="1" spans="1:10" x14ac:dyDescent="0.3">
      <c r="A1" s="31" t="s">
        <v>98</v>
      </c>
      <c r="B1" s="33"/>
      <c r="C1" s="36"/>
      <c r="D1" s="37"/>
      <c r="E1" s="33"/>
      <c r="F1" s="33"/>
      <c r="G1" s="37"/>
      <c r="H1" s="38"/>
      <c r="I1" s="37"/>
    </row>
    <row r="2" spans="1:10" ht="16.5" customHeight="1" thickBot="1" x14ac:dyDescent="0.5">
      <c r="A2" s="118"/>
      <c r="B2" s="93"/>
      <c r="C2" s="93"/>
      <c r="D2" s="1"/>
      <c r="E2" s="55"/>
      <c r="F2" s="54"/>
      <c r="G2" s="95"/>
      <c r="H2" s="78"/>
      <c r="I2" s="112"/>
      <c r="J2" s="113"/>
    </row>
    <row r="3" spans="1:10" ht="15.75" thickBot="1" x14ac:dyDescent="0.35">
      <c r="A3" s="269" t="s">
        <v>27</v>
      </c>
      <c r="B3" s="270"/>
      <c r="C3" s="270"/>
      <c r="D3" s="270"/>
      <c r="E3" s="270"/>
      <c r="F3" s="270"/>
      <c r="G3" s="270"/>
      <c r="H3" s="270"/>
      <c r="I3" s="271"/>
    </row>
    <row r="4" spans="1:10" s="2" customFormat="1" x14ac:dyDescent="0.3">
      <c r="A4" s="272" t="s">
        <v>40</v>
      </c>
      <c r="B4" s="273"/>
      <c r="C4" s="273"/>
      <c r="D4" s="273"/>
      <c r="E4" s="273"/>
      <c r="F4" s="273"/>
      <c r="G4" s="273"/>
      <c r="H4" s="273"/>
      <c r="I4" s="274"/>
    </row>
    <row r="5" spans="1:10" ht="30" x14ac:dyDescent="0.3">
      <c r="A5" s="121" t="s">
        <v>1</v>
      </c>
      <c r="B5" s="122" t="s">
        <v>0</v>
      </c>
      <c r="C5" s="123" t="s">
        <v>11</v>
      </c>
      <c r="D5" s="233" t="s">
        <v>22</v>
      </c>
      <c r="E5" s="122" t="s">
        <v>2</v>
      </c>
      <c r="F5" s="122" t="s">
        <v>23</v>
      </c>
      <c r="G5" s="234" t="s">
        <v>8</v>
      </c>
      <c r="H5" s="235" t="s">
        <v>10</v>
      </c>
      <c r="I5" s="124" t="s">
        <v>9</v>
      </c>
    </row>
    <row r="6" spans="1:10" x14ac:dyDescent="0.3">
      <c r="A6" s="98" t="s">
        <v>31</v>
      </c>
      <c r="B6" s="99"/>
      <c r="C6" s="105"/>
      <c r="D6" s="104"/>
      <c r="E6" s="19">
        <v>255</v>
      </c>
      <c r="F6" s="106">
        <f>E6*C6</f>
        <v>0</v>
      </c>
      <c r="G6" s="107">
        <f>E6*D6*C6</f>
        <v>0</v>
      </c>
      <c r="H6" s="239"/>
      <c r="I6" s="109">
        <f>G6*(1+H6)</f>
        <v>0</v>
      </c>
    </row>
    <row r="7" spans="1:10" x14ac:dyDescent="0.3">
      <c r="A7" s="98" t="s">
        <v>30</v>
      </c>
      <c r="B7" s="99"/>
      <c r="C7" s="105"/>
      <c r="D7" s="104"/>
      <c r="E7" s="19">
        <v>255</v>
      </c>
      <c r="F7" s="106">
        <f t="shared" ref="F7:F9" si="0">E7*C7</f>
        <v>0</v>
      </c>
      <c r="G7" s="107">
        <f t="shared" ref="G7:G9" si="1">E7*D7*C7</f>
        <v>0</v>
      </c>
      <c r="H7" s="239"/>
      <c r="I7" s="109">
        <f t="shared" ref="I7:I9" si="2">G7*(1+H7)</f>
        <v>0</v>
      </c>
    </row>
    <row r="8" spans="1:10" x14ac:dyDescent="0.3">
      <c r="A8" s="98" t="s">
        <v>20</v>
      </c>
      <c r="B8" s="99"/>
      <c r="C8" s="105"/>
      <c r="D8" s="104"/>
      <c r="E8" s="19">
        <v>255</v>
      </c>
      <c r="F8" s="106">
        <f t="shared" si="0"/>
        <v>0</v>
      </c>
      <c r="G8" s="107">
        <f>E8*D8*C8</f>
        <v>0</v>
      </c>
      <c r="H8" s="239"/>
      <c r="I8" s="109">
        <f t="shared" si="2"/>
        <v>0</v>
      </c>
    </row>
    <row r="9" spans="1:10" ht="15.75" thickBot="1" x14ac:dyDescent="0.35">
      <c r="A9" s="98" t="s">
        <v>63</v>
      </c>
      <c r="B9" s="99"/>
      <c r="C9" s="105"/>
      <c r="D9" s="104"/>
      <c r="E9" s="19">
        <v>255</v>
      </c>
      <c r="F9" s="106">
        <f t="shared" si="0"/>
        <v>0</v>
      </c>
      <c r="G9" s="107">
        <f t="shared" si="1"/>
        <v>0</v>
      </c>
      <c r="H9" s="239"/>
      <c r="I9" s="109">
        <f t="shared" si="2"/>
        <v>0</v>
      </c>
    </row>
    <row r="10" spans="1:10" s="2" customFormat="1" ht="15.75" thickBot="1" x14ac:dyDescent="0.35">
      <c r="A10" s="65" t="s">
        <v>3</v>
      </c>
      <c r="B10" s="66"/>
      <c r="C10" s="67"/>
      <c r="D10" s="68"/>
      <c r="E10" s="66"/>
      <c r="F10" s="66"/>
      <c r="G10" s="108">
        <f>SUM(G6:G9)</f>
        <v>0</v>
      </c>
      <c r="H10" s="69"/>
      <c r="I10" s="110">
        <f>SUM(I6:I9)</f>
        <v>0</v>
      </c>
    </row>
    <row r="11" spans="1:10" s="2" customFormat="1" x14ac:dyDescent="0.3">
      <c r="A11" s="59" t="s">
        <v>24</v>
      </c>
      <c r="B11" s="60"/>
      <c r="C11" s="61"/>
      <c r="D11" s="62"/>
      <c r="E11" s="60"/>
      <c r="F11" s="60"/>
      <c r="G11" s="62"/>
      <c r="H11" s="63"/>
      <c r="I11" s="64"/>
    </row>
    <row r="12" spans="1:10" ht="30" x14ac:dyDescent="0.3">
      <c r="A12" s="236" t="s">
        <v>17</v>
      </c>
      <c r="B12" s="275" t="s">
        <v>64</v>
      </c>
      <c r="C12" s="275"/>
      <c r="D12" s="275"/>
      <c r="E12" s="275"/>
      <c r="F12" s="275"/>
      <c r="G12" s="237" t="s">
        <v>8</v>
      </c>
      <c r="H12" s="235" t="s">
        <v>10</v>
      </c>
      <c r="I12" s="124" t="s">
        <v>9</v>
      </c>
    </row>
    <row r="13" spans="1:10" x14ac:dyDescent="0.3">
      <c r="A13" s="98" t="s">
        <v>20</v>
      </c>
      <c r="B13" s="276"/>
      <c r="C13" s="277"/>
      <c r="D13" s="277"/>
      <c r="E13" s="277"/>
      <c r="F13" s="278"/>
      <c r="G13" s="100"/>
      <c r="H13" s="239"/>
      <c r="I13" s="5">
        <f>G13*(1+H13)</f>
        <v>0</v>
      </c>
    </row>
    <row r="14" spans="1:10" ht="15.75" thickBot="1" x14ac:dyDescent="0.35">
      <c r="A14" s="98" t="s">
        <v>63</v>
      </c>
      <c r="B14" s="276"/>
      <c r="C14" s="277"/>
      <c r="D14" s="277"/>
      <c r="E14" s="277"/>
      <c r="F14" s="278"/>
      <c r="G14" s="100"/>
      <c r="H14" s="239"/>
      <c r="I14" s="5">
        <f t="shared" ref="I14" si="3">G14*(1+H14)</f>
        <v>0</v>
      </c>
    </row>
    <row r="15" spans="1:10" s="2" customFormat="1" ht="15.75" thickBot="1" x14ac:dyDescent="0.35">
      <c r="A15" s="65" t="s">
        <v>5</v>
      </c>
      <c r="B15" s="279"/>
      <c r="C15" s="280"/>
      <c r="D15" s="280"/>
      <c r="E15" s="280"/>
      <c r="F15" s="281"/>
      <c r="G15" s="70">
        <f>SUM(G13:G14)</f>
        <v>0</v>
      </c>
      <c r="H15" s="69"/>
      <c r="I15" s="70">
        <f>SUM(I13:I14)</f>
        <v>0</v>
      </c>
    </row>
    <row r="16" spans="1:10" s="2" customFormat="1" x14ac:dyDescent="0.3">
      <c r="A16" s="71" t="s">
        <v>6</v>
      </c>
      <c r="B16" s="73"/>
      <c r="C16" s="74"/>
      <c r="D16" s="75"/>
      <c r="E16" s="76"/>
      <c r="F16" s="77"/>
      <c r="G16" s="72"/>
      <c r="H16" s="63"/>
      <c r="I16" s="64"/>
    </row>
    <row r="17" spans="1:9" ht="30" x14ac:dyDescent="0.3">
      <c r="A17" s="236" t="s">
        <v>4</v>
      </c>
      <c r="B17" s="275" t="s">
        <v>64</v>
      </c>
      <c r="C17" s="275"/>
      <c r="D17" s="275"/>
      <c r="E17" s="275"/>
      <c r="F17" s="275"/>
      <c r="G17" s="237" t="s">
        <v>8</v>
      </c>
      <c r="H17" s="235" t="s">
        <v>10</v>
      </c>
      <c r="I17" s="124" t="s">
        <v>9</v>
      </c>
    </row>
    <row r="18" spans="1:9" x14ac:dyDescent="0.3">
      <c r="A18" s="101" t="s">
        <v>16</v>
      </c>
      <c r="B18" s="276"/>
      <c r="C18" s="277"/>
      <c r="D18" s="277"/>
      <c r="E18" s="277"/>
      <c r="F18" s="278"/>
      <c r="G18" s="100"/>
      <c r="H18" s="239"/>
      <c r="I18" s="5">
        <f t="shared" ref="I18:I23" si="4">G18*(1+H18)</f>
        <v>0</v>
      </c>
    </row>
    <row r="19" spans="1:9" x14ac:dyDescent="0.3">
      <c r="A19" s="101" t="s">
        <v>15</v>
      </c>
      <c r="B19" s="276"/>
      <c r="C19" s="277"/>
      <c r="D19" s="277"/>
      <c r="E19" s="277"/>
      <c r="F19" s="278"/>
      <c r="G19" s="100"/>
      <c r="H19" s="239"/>
      <c r="I19" s="5">
        <f t="shared" si="4"/>
        <v>0</v>
      </c>
    </row>
    <row r="20" spans="1:9" x14ac:dyDescent="0.3">
      <c r="A20" s="101" t="s">
        <v>14</v>
      </c>
      <c r="B20" s="276"/>
      <c r="C20" s="277"/>
      <c r="D20" s="277"/>
      <c r="E20" s="277"/>
      <c r="F20" s="278"/>
      <c r="G20" s="100"/>
      <c r="H20" s="239"/>
      <c r="I20" s="5">
        <f t="shared" si="4"/>
        <v>0</v>
      </c>
    </row>
    <row r="21" spans="1:9" x14ac:dyDescent="0.3">
      <c r="A21" s="101" t="s">
        <v>86</v>
      </c>
      <c r="B21" s="276"/>
      <c r="C21" s="277"/>
      <c r="D21" s="277"/>
      <c r="E21" s="277"/>
      <c r="F21" s="278"/>
      <c r="G21" s="100"/>
      <c r="H21" s="239"/>
      <c r="I21" s="5">
        <f t="shared" si="4"/>
        <v>0</v>
      </c>
    </row>
    <row r="22" spans="1:9" x14ac:dyDescent="0.3">
      <c r="A22" s="101" t="s">
        <v>20</v>
      </c>
      <c r="B22" s="276"/>
      <c r="C22" s="277"/>
      <c r="D22" s="277"/>
      <c r="E22" s="277"/>
      <c r="F22" s="278"/>
      <c r="G22" s="100"/>
      <c r="H22" s="239"/>
      <c r="I22" s="5">
        <f t="shared" si="4"/>
        <v>0</v>
      </c>
    </row>
    <row r="23" spans="1:9" ht="15.75" thickBot="1" x14ac:dyDescent="0.35">
      <c r="A23" s="102" t="s">
        <v>63</v>
      </c>
      <c r="B23" s="276"/>
      <c r="C23" s="277"/>
      <c r="D23" s="277"/>
      <c r="E23" s="277"/>
      <c r="F23" s="278"/>
      <c r="G23" s="103"/>
      <c r="H23" s="239"/>
      <c r="I23" s="58">
        <f t="shared" si="4"/>
        <v>0</v>
      </c>
    </row>
    <row r="24" spans="1:9" s="2" customFormat="1" ht="15.75" thickBot="1" x14ac:dyDescent="0.35">
      <c r="A24" s="221" t="s">
        <v>7</v>
      </c>
      <c r="B24" s="222"/>
      <c r="C24" s="223"/>
      <c r="D24" s="224"/>
      <c r="E24" s="225"/>
      <c r="F24" s="226"/>
      <c r="G24" s="227">
        <f>SUM(G18:G23)</f>
        <v>0</v>
      </c>
      <c r="H24" s="228"/>
      <c r="I24" s="229">
        <f>SUM(I18:I23)</f>
        <v>0</v>
      </c>
    </row>
    <row r="25" spans="1:9" s="2" customFormat="1" ht="15.75" thickBot="1" x14ac:dyDescent="0.35">
      <c r="A25" s="6" t="s">
        <v>85</v>
      </c>
      <c r="B25" s="8"/>
      <c r="C25" s="9"/>
      <c r="D25" s="10"/>
      <c r="E25" s="8"/>
      <c r="F25" s="8"/>
      <c r="G25" s="230">
        <f>G10+G15+G24</f>
        <v>0</v>
      </c>
      <c r="H25" s="231"/>
      <c r="I25" s="232">
        <f>I10+I15+I24</f>
        <v>0</v>
      </c>
    </row>
  </sheetData>
  <sheetProtection algorithmName="SHA-512" hashValue="oNH7RQict5b+9OXgon85eYAQZfJSCXjNqqC7j456GANljZgHzpd9pHApJVGGCiv17JGtWNrVujnMIDREX+48Ow==" saltValue="3DvuwTi+7ia3FqL+vlym9w==" spinCount="100000" sheet="1" selectLockedCells="1"/>
  <mergeCells count="13">
    <mergeCell ref="B23:F23"/>
    <mergeCell ref="A3:I3"/>
    <mergeCell ref="A4:I4"/>
    <mergeCell ref="B12:F12"/>
    <mergeCell ref="B13:F13"/>
    <mergeCell ref="B18:F18"/>
    <mergeCell ref="B19:F19"/>
    <mergeCell ref="B20:F20"/>
    <mergeCell ref="B21:F21"/>
    <mergeCell ref="B22:F22"/>
    <mergeCell ref="B14:F14"/>
    <mergeCell ref="B15:F15"/>
    <mergeCell ref="B17:F17"/>
  </mergeCells>
  <pageMargins left="0.75" right="0.75" top="1" bottom="1" header="0.5" footer="0.5"/>
  <pageSetup paperSize="9" scale="48" orientation="portrait" r:id="rId1"/>
  <headerFooter alignWithMargins="0">
    <oddHeader xml:space="preserve">&amp;LAanbesteding Cateringdienstverlening t.b.v. Concerndienstverlener FMH met zaaknummer 31151096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K42"/>
  <sheetViews>
    <sheetView showGridLines="0" workbookViewId="0">
      <selection activeCell="A6" sqref="A6"/>
    </sheetView>
  </sheetViews>
  <sheetFormatPr defaultColWidth="9.140625" defaultRowHeight="15" x14ac:dyDescent="0.3"/>
  <cols>
    <col min="1" max="1" width="58.140625" style="1" customWidth="1"/>
    <col min="2" max="2" width="8.140625" style="1" customWidth="1"/>
    <col min="3" max="3" width="6.28515625" style="4" customWidth="1"/>
    <col min="4" max="4" width="11.5703125" style="3" customWidth="1"/>
    <col min="5" max="5" width="6.5703125" style="1" customWidth="1"/>
    <col min="6" max="6" width="16.140625" style="1" customWidth="1"/>
    <col min="7" max="7" width="21.140625" style="3" customWidth="1"/>
    <col min="8" max="8" width="9.5703125" style="7" customWidth="1"/>
    <col min="9" max="9" width="24.7109375" style="3" customWidth="1"/>
    <col min="10" max="16384" width="9.140625" style="1"/>
  </cols>
  <sheetData>
    <row r="1" spans="1:9" x14ac:dyDescent="0.3">
      <c r="A1" s="31" t="s">
        <v>97</v>
      </c>
      <c r="B1" s="33"/>
      <c r="C1" s="36"/>
      <c r="D1" s="37"/>
      <c r="E1" s="33"/>
      <c r="F1" s="33"/>
      <c r="G1" s="37"/>
      <c r="H1" s="38"/>
      <c r="I1" s="37"/>
    </row>
    <row r="2" spans="1:9" ht="15.75" thickBot="1" x14ac:dyDescent="0.35">
      <c r="A2" s="33"/>
      <c r="B2" s="33"/>
      <c r="C2" s="36"/>
      <c r="D2" s="37"/>
      <c r="E2" s="33"/>
      <c r="F2" s="33"/>
      <c r="G2" s="37"/>
      <c r="H2" s="38"/>
      <c r="I2" s="37"/>
    </row>
    <row r="3" spans="1:9" ht="15.75" thickBot="1" x14ac:dyDescent="0.35">
      <c r="A3" s="269" t="s">
        <v>27</v>
      </c>
      <c r="B3" s="270"/>
      <c r="C3" s="270"/>
      <c r="D3" s="270"/>
      <c r="E3" s="270"/>
      <c r="F3" s="270"/>
      <c r="G3" s="270"/>
      <c r="H3" s="270"/>
      <c r="I3" s="271"/>
    </row>
    <row r="4" spans="1:9" s="2" customFormat="1" x14ac:dyDescent="0.3">
      <c r="A4" s="272" t="s">
        <v>40</v>
      </c>
      <c r="B4" s="273"/>
      <c r="C4" s="273"/>
      <c r="D4" s="273"/>
      <c r="E4" s="273"/>
      <c r="F4" s="273"/>
      <c r="G4" s="273"/>
      <c r="H4" s="273"/>
      <c r="I4" s="274"/>
    </row>
    <row r="5" spans="1:9" ht="30" x14ac:dyDescent="0.3">
      <c r="A5" s="121" t="s">
        <v>1</v>
      </c>
      <c r="B5" s="122" t="s">
        <v>0</v>
      </c>
      <c r="C5" s="123" t="s">
        <v>11</v>
      </c>
      <c r="D5" s="233" t="s">
        <v>22</v>
      </c>
      <c r="E5" s="122" t="s">
        <v>2</v>
      </c>
      <c r="F5" s="122" t="s">
        <v>23</v>
      </c>
      <c r="G5" s="234" t="s">
        <v>8</v>
      </c>
      <c r="H5" s="235" t="s">
        <v>10</v>
      </c>
      <c r="I5" s="124" t="s">
        <v>9</v>
      </c>
    </row>
    <row r="6" spans="1:9" x14ac:dyDescent="0.3">
      <c r="A6" s="98" t="s">
        <v>31</v>
      </c>
      <c r="B6" s="99"/>
      <c r="C6" s="105"/>
      <c r="D6" s="104"/>
      <c r="E6" s="19">
        <v>255</v>
      </c>
      <c r="F6" s="106">
        <f>E6*C6</f>
        <v>0</v>
      </c>
      <c r="G6" s="107">
        <f>E6*D6*C6</f>
        <v>0</v>
      </c>
      <c r="H6" s="239"/>
      <c r="I6" s="109">
        <f>G6*(1+H6)</f>
        <v>0</v>
      </c>
    </row>
    <row r="7" spans="1:9" x14ac:dyDescent="0.3">
      <c r="A7" s="98" t="s">
        <v>30</v>
      </c>
      <c r="B7" s="99"/>
      <c r="C7" s="105"/>
      <c r="D7" s="104"/>
      <c r="E7" s="19">
        <v>255</v>
      </c>
      <c r="F7" s="106">
        <f t="shared" ref="F7:F9" si="0">E7*C7</f>
        <v>0</v>
      </c>
      <c r="G7" s="107">
        <f t="shared" ref="G7:G9" si="1">E7*D7*C7</f>
        <v>0</v>
      </c>
      <c r="H7" s="239"/>
      <c r="I7" s="109">
        <f t="shared" ref="I7:I9" si="2">G7*(1+H7)</f>
        <v>0</v>
      </c>
    </row>
    <row r="8" spans="1:9" x14ac:dyDescent="0.3">
      <c r="A8" s="98" t="s">
        <v>20</v>
      </c>
      <c r="B8" s="99"/>
      <c r="C8" s="105"/>
      <c r="D8" s="104"/>
      <c r="E8" s="19">
        <v>255</v>
      </c>
      <c r="F8" s="106">
        <f t="shared" si="0"/>
        <v>0</v>
      </c>
      <c r="G8" s="107">
        <f>E8*D8*C8</f>
        <v>0</v>
      </c>
      <c r="H8" s="239"/>
      <c r="I8" s="109">
        <f t="shared" si="2"/>
        <v>0</v>
      </c>
    </row>
    <row r="9" spans="1:9" ht="15.75" thickBot="1" x14ac:dyDescent="0.35">
      <c r="A9" s="98" t="s">
        <v>63</v>
      </c>
      <c r="B9" s="99"/>
      <c r="C9" s="105"/>
      <c r="D9" s="104"/>
      <c r="E9" s="19">
        <v>255</v>
      </c>
      <c r="F9" s="106">
        <f t="shared" si="0"/>
        <v>0</v>
      </c>
      <c r="G9" s="107">
        <f t="shared" si="1"/>
        <v>0</v>
      </c>
      <c r="H9" s="239"/>
      <c r="I9" s="109">
        <f t="shared" si="2"/>
        <v>0</v>
      </c>
    </row>
    <row r="10" spans="1:9" s="2" customFormat="1" ht="15.75" thickBot="1" x14ac:dyDescent="0.35">
      <c r="A10" s="65" t="s">
        <v>3</v>
      </c>
      <c r="B10" s="66"/>
      <c r="C10" s="67"/>
      <c r="D10" s="68"/>
      <c r="E10" s="66"/>
      <c r="F10" s="66"/>
      <c r="G10" s="108">
        <f>SUM(G6:G9)</f>
        <v>0</v>
      </c>
      <c r="H10" s="69"/>
      <c r="I10" s="110">
        <f>SUM(I6:I9)</f>
        <v>0</v>
      </c>
    </row>
    <row r="11" spans="1:9" s="2" customFormat="1" x14ac:dyDescent="0.3">
      <c r="A11" s="59" t="s">
        <v>24</v>
      </c>
      <c r="B11" s="60"/>
      <c r="C11" s="61"/>
      <c r="D11" s="62"/>
      <c r="E11" s="60"/>
      <c r="F11" s="60"/>
      <c r="G11" s="62"/>
      <c r="H11" s="63"/>
      <c r="I11" s="64"/>
    </row>
    <row r="12" spans="1:9" ht="30" x14ac:dyDescent="0.3">
      <c r="A12" s="236" t="s">
        <v>17</v>
      </c>
      <c r="B12" s="275" t="s">
        <v>64</v>
      </c>
      <c r="C12" s="275"/>
      <c r="D12" s="275"/>
      <c r="E12" s="275"/>
      <c r="F12" s="275"/>
      <c r="G12" s="237" t="s">
        <v>8</v>
      </c>
      <c r="H12" s="235" t="s">
        <v>10</v>
      </c>
      <c r="I12" s="124" t="s">
        <v>9</v>
      </c>
    </row>
    <row r="13" spans="1:9" x14ac:dyDescent="0.3">
      <c r="A13" s="98" t="s">
        <v>20</v>
      </c>
      <c r="B13" s="276"/>
      <c r="C13" s="277"/>
      <c r="D13" s="277"/>
      <c r="E13" s="277"/>
      <c r="F13" s="278"/>
      <c r="G13" s="100"/>
      <c r="H13" s="239"/>
      <c r="I13" s="5">
        <f>G13*(1+H13)</f>
        <v>0</v>
      </c>
    </row>
    <row r="14" spans="1:9" ht="15.75" thickBot="1" x14ac:dyDescent="0.35">
      <c r="A14" s="98" t="s">
        <v>63</v>
      </c>
      <c r="B14" s="276"/>
      <c r="C14" s="277"/>
      <c r="D14" s="277"/>
      <c r="E14" s="277"/>
      <c r="F14" s="278"/>
      <c r="G14" s="100"/>
      <c r="H14" s="239"/>
      <c r="I14" s="5">
        <f t="shared" ref="I14" si="3">G14*(1+H14)</f>
        <v>0</v>
      </c>
    </row>
    <row r="15" spans="1:9" s="2" customFormat="1" ht="15.75" thickBot="1" x14ac:dyDescent="0.35">
      <c r="A15" s="65" t="s">
        <v>5</v>
      </c>
      <c r="B15" s="279"/>
      <c r="C15" s="280"/>
      <c r="D15" s="280"/>
      <c r="E15" s="280"/>
      <c r="F15" s="281"/>
      <c r="G15" s="70">
        <f>SUM(G13:G14)</f>
        <v>0</v>
      </c>
      <c r="H15" s="69"/>
      <c r="I15" s="70">
        <f>SUM(I13:I14)</f>
        <v>0</v>
      </c>
    </row>
    <row r="16" spans="1:9" s="2" customFormat="1" x14ac:dyDescent="0.3">
      <c r="A16" s="71" t="s">
        <v>6</v>
      </c>
      <c r="B16" s="73"/>
      <c r="C16" s="74"/>
      <c r="D16" s="75"/>
      <c r="E16" s="76"/>
      <c r="F16" s="77"/>
      <c r="G16" s="72"/>
      <c r="H16" s="63"/>
      <c r="I16" s="64"/>
    </row>
    <row r="17" spans="1:11" ht="30" x14ac:dyDescent="0.3">
      <c r="A17" s="236" t="s">
        <v>4</v>
      </c>
      <c r="B17" s="275" t="s">
        <v>64</v>
      </c>
      <c r="C17" s="275"/>
      <c r="D17" s="275"/>
      <c r="E17" s="275"/>
      <c r="F17" s="275"/>
      <c r="G17" s="237" t="s">
        <v>8</v>
      </c>
      <c r="H17" s="235" t="s">
        <v>10</v>
      </c>
      <c r="I17" s="124" t="s">
        <v>9</v>
      </c>
    </row>
    <row r="18" spans="1:11" x14ac:dyDescent="0.3">
      <c r="A18" s="101" t="s">
        <v>16</v>
      </c>
      <c r="B18" s="276"/>
      <c r="C18" s="277"/>
      <c r="D18" s="277"/>
      <c r="E18" s="277"/>
      <c r="F18" s="278"/>
      <c r="G18" s="100"/>
      <c r="H18" s="239"/>
      <c r="I18" s="5">
        <f t="shared" ref="I18:I23" si="4">G18*(1+H18)</f>
        <v>0</v>
      </c>
    </row>
    <row r="19" spans="1:11" x14ac:dyDescent="0.3">
      <c r="A19" s="101" t="s">
        <v>15</v>
      </c>
      <c r="B19" s="276"/>
      <c r="C19" s="277"/>
      <c r="D19" s="277"/>
      <c r="E19" s="277"/>
      <c r="F19" s="278"/>
      <c r="G19" s="100"/>
      <c r="H19" s="239"/>
      <c r="I19" s="5">
        <f t="shared" si="4"/>
        <v>0</v>
      </c>
    </row>
    <row r="20" spans="1:11" x14ac:dyDescent="0.3">
      <c r="A20" s="101" t="s">
        <v>14</v>
      </c>
      <c r="B20" s="276"/>
      <c r="C20" s="277"/>
      <c r="D20" s="277"/>
      <c r="E20" s="277"/>
      <c r="F20" s="278"/>
      <c r="G20" s="100"/>
      <c r="H20" s="239"/>
      <c r="I20" s="5">
        <f t="shared" si="4"/>
        <v>0</v>
      </c>
    </row>
    <row r="21" spans="1:11" x14ac:dyDescent="0.3">
      <c r="A21" s="101" t="s">
        <v>86</v>
      </c>
      <c r="B21" s="276"/>
      <c r="C21" s="277"/>
      <c r="D21" s="277"/>
      <c r="E21" s="277"/>
      <c r="F21" s="278"/>
      <c r="G21" s="100"/>
      <c r="H21" s="239"/>
      <c r="I21" s="5">
        <f t="shared" si="4"/>
        <v>0</v>
      </c>
    </row>
    <row r="22" spans="1:11" x14ac:dyDescent="0.3">
      <c r="A22" s="101" t="s">
        <v>20</v>
      </c>
      <c r="B22" s="276"/>
      <c r="C22" s="277"/>
      <c r="D22" s="277"/>
      <c r="E22" s="277"/>
      <c r="F22" s="278"/>
      <c r="G22" s="100"/>
      <c r="H22" s="239"/>
      <c r="I22" s="5">
        <f t="shared" si="4"/>
        <v>0</v>
      </c>
    </row>
    <row r="23" spans="1:11" ht="15.75" thickBot="1" x14ac:dyDescent="0.35">
      <c r="A23" s="102" t="s">
        <v>63</v>
      </c>
      <c r="B23" s="276"/>
      <c r="C23" s="277"/>
      <c r="D23" s="277"/>
      <c r="E23" s="277"/>
      <c r="F23" s="278"/>
      <c r="G23" s="103"/>
      <c r="H23" s="239"/>
      <c r="I23" s="58">
        <f t="shared" si="4"/>
        <v>0</v>
      </c>
    </row>
    <row r="24" spans="1:11" s="2" customFormat="1" ht="15.75" thickBot="1" x14ac:dyDescent="0.35">
      <c r="A24" s="221" t="s">
        <v>7</v>
      </c>
      <c r="B24" s="222"/>
      <c r="C24" s="223"/>
      <c r="D24" s="224"/>
      <c r="E24" s="225"/>
      <c r="F24" s="226"/>
      <c r="G24" s="227">
        <f>SUM(G18:G23)</f>
        <v>0</v>
      </c>
      <c r="H24" s="228"/>
      <c r="I24" s="229">
        <f>SUM(I18:I23)</f>
        <v>0</v>
      </c>
    </row>
    <row r="25" spans="1:11" s="2" customFormat="1" ht="15.75" thickBot="1" x14ac:dyDescent="0.35">
      <c r="A25" s="6" t="s">
        <v>83</v>
      </c>
      <c r="B25" s="8"/>
      <c r="C25" s="9"/>
      <c r="D25" s="10"/>
      <c r="E25" s="8"/>
      <c r="F25" s="8"/>
      <c r="G25" s="230">
        <f>G10+G15+G24</f>
        <v>0</v>
      </c>
      <c r="H25" s="231"/>
      <c r="I25" s="232">
        <f>I10+I15+I24</f>
        <v>0</v>
      </c>
    </row>
    <row r="26" spans="1:11" ht="20.25" customHeight="1" x14ac:dyDescent="0.45">
      <c r="A26" s="55"/>
      <c r="B26" s="93"/>
      <c r="C26" s="93"/>
      <c r="D26" s="1"/>
      <c r="E26" s="55"/>
      <c r="F26" s="54"/>
      <c r="G26" s="96"/>
      <c r="H26" s="78"/>
      <c r="I26" s="79"/>
    </row>
    <row r="27" spans="1:11" ht="16.5" customHeight="1" x14ac:dyDescent="0.45">
      <c r="A27" s="111"/>
      <c r="B27" s="93"/>
      <c r="C27" s="93"/>
      <c r="D27" s="1"/>
      <c r="E27" s="55"/>
      <c r="F27" s="54"/>
      <c r="G27" s="95"/>
      <c r="H27" s="78"/>
      <c r="I27" s="79"/>
    </row>
    <row r="28" spans="1:11" ht="12.75" customHeight="1" x14ac:dyDescent="0.35">
      <c r="A28" s="111" t="s">
        <v>36</v>
      </c>
      <c r="B28" s="39"/>
      <c r="C28" s="40"/>
      <c r="D28" s="92"/>
      <c r="E28" s="39"/>
      <c r="F28" s="33"/>
      <c r="G28" s="37"/>
      <c r="H28" s="38"/>
      <c r="I28" s="1"/>
    </row>
    <row r="29" spans="1:11" ht="17.25" customHeight="1" x14ac:dyDescent="0.35">
      <c r="A29" s="111" t="s">
        <v>32</v>
      </c>
      <c r="B29" s="81"/>
      <c r="C29" s="82"/>
      <c r="D29" s="80"/>
      <c r="E29" s="79"/>
      <c r="F29" s="81"/>
      <c r="G29" s="80"/>
      <c r="H29" s="83"/>
      <c r="I29" s="80"/>
      <c r="J29" s="14"/>
      <c r="K29" s="14"/>
    </row>
    <row r="30" spans="1:11" ht="15.75" x14ac:dyDescent="0.35">
      <c r="A30" s="111" t="s">
        <v>35</v>
      </c>
      <c r="B30" s="81"/>
      <c r="C30" s="82"/>
      <c r="D30" s="80"/>
      <c r="E30" s="79"/>
      <c r="F30" s="81"/>
      <c r="G30" s="80"/>
      <c r="H30" s="83"/>
      <c r="I30" s="80"/>
      <c r="J30" s="14"/>
      <c r="K30" s="14"/>
    </row>
    <row r="31" spans="1:11" ht="15.75" x14ac:dyDescent="0.35">
      <c r="A31" s="79"/>
      <c r="B31" s="81"/>
      <c r="C31" s="82"/>
      <c r="D31" s="80"/>
      <c r="E31" s="79"/>
      <c r="F31" s="81"/>
      <c r="G31" s="80"/>
      <c r="H31" s="83"/>
      <c r="I31" s="80"/>
      <c r="J31" s="14"/>
      <c r="K31" s="14"/>
    </row>
    <row r="32" spans="1:11" ht="15.75" x14ac:dyDescent="0.35">
      <c r="A32" s="80"/>
      <c r="B32" s="81"/>
      <c r="C32" s="82"/>
      <c r="D32" s="80"/>
      <c r="E32" s="81"/>
      <c r="F32" s="81"/>
      <c r="G32" s="80"/>
      <c r="H32" s="83"/>
      <c r="I32" s="80"/>
      <c r="J32" s="14"/>
      <c r="K32" s="14"/>
    </row>
    <row r="33" spans="1:11" ht="15.75" x14ac:dyDescent="0.35">
      <c r="A33" s="43"/>
      <c r="B33" s="39"/>
      <c r="C33" s="40"/>
      <c r="D33" s="41"/>
      <c r="E33" s="39"/>
      <c r="F33" s="39"/>
      <c r="G33" s="41"/>
      <c r="H33" s="42"/>
      <c r="I33" s="41"/>
      <c r="J33" s="14"/>
      <c r="K33" s="14"/>
    </row>
    <row r="34" spans="1:11" ht="18.75" customHeight="1" x14ac:dyDescent="0.35">
      <c r="A34" s="84"/>
      <c r="B34" s="85"/>
      <c r="C34" s="86"/>
      <c r="D34" s="87"/>
      <c r="E34" s="85"/>
      <c r="F34" s="85"/>
      <c r="G34" s="87"/>
      <c r="H34" s="88"/>
      <c r="I34" s="87"/>
      <c r="J34" s="14"/>
      <c r="K34" s="14"/>
    </row>
    <row r="35" spans="1:11" ht="17.25" customHeight="1" x14ac:dyDescent="0.35">
      <c r="A35" s="89"/>
      <c r="B35" s="84"/>
      <c r="C35" s="90"/>
      <c r="D35" s="91"/>
      <c r="E35" s="84"/>
      <c r="F35" s="85"/>
      <c r="G35" s="87"/>
      <c r="H35" s="88"/>
      <c r="I35" s="87"/>
      <c r="J35" s="14"/>
      <c r="K35" s="14"/>
    </row>
    <row r="36" spans="1:11" ht="15.75" x14ac:dyDescent="0.35">
      <c r="A36" s="24"/>
      <c r="B36" s="24"/>
      <c r="C36" s="44"/>
      <c r="D36" s="35"/>
      <c r="E36" s="24"/>
      <c r="F36" s="39"/>
      <c r="G36" s="41"/>
      <c r="H36" s="42"/>
      <c r="I36" s="41"/>
      <c r="J36" s="14"/>
      <c r="K36" s="14"/>
    </row>
    <row r="37" spans="1:11" ht="15.75" x14ac:dyDescent="0.35">
      <c r="A37" s="24"/>
      <c r="B37" s="24"/>
      <c r="C37" s="44"/>
      <c r="D37" s="35"/>
      <c r="E37" s="24"/>
      <c r="F37" s="39"/>
      <c r="G37" s="41"/>
      <c r="H37" s="42"/>
      <c r="I37" s="41"/>
      <c r="J37" s="14"/>
      <c r="K37" s="14"/>
    </row>
    <row r="38" spans="1:11" x14ac:dyDescent="0.3">
      <c r="A38" s="45"/>
      <c r="B38" s="45"/>
      <c r="C38" s="46"/>
      <c r="D38" s="47"/>
      <c r="E38" s="45"/>
      <c r="F38" s="33"/>
      <c r="G38" s="37"/>
      <c r="H38" s="38"/>
      <c r="I38" s="37"/>
    </row>
    <row r="39" spans="1:11" x14ac:dyDescent="0.3">
      <c r="B39" s="45"/>
      <c r="C39" s="46"/>
      <c r="D39" s="47"/>
      <c r="E39" s="45"/>
      <c r="F39" s="33"/>
      <c r="G39" s="37"/>
      <c r="H39" s="38"/>
      <c r="I39" s="37"/>
    </row>
    <row r="40" spans="1:11" x14ac:dyDescent="0.3">
      <c r="A40" s="15"/>
      <c r="B40" s="15"/>
      <c r="C40" s="16"/>
      <c r="D40" s="17"/>
      <c r="E40" s="15"/>
    </row>
    <row r="41" spans="1:11" x14ac:dyDescent="0.3">
      <c r="A41" s="15"/>
      <c r="B41" s="15"/>
      <c r="C41" s="16"/>
      <c r="D41" s="17"/>
      <c r="E41" s="15"/>
    </row>
    <row r="42" spans="1:11" x14ac:dyDescent="0.3">
      <c r="A42" s="18"/>
      <c r="B42" s="15"/>
      <c r="C42" s="16"/>
      <c r="D42" s="17"/>
      <c r="E42" s="15"/>
    </row>
  </sheetData>
  <sheetProtection algorithmName="SHA-512" hashValue="gSuzeYaypdqF1BZCgyg/ULRmz8Q8rwM6neOozUk5s7fZHve3JEpaWB5aqGBix3SsQwaEjv+MnjPQ7lMWJzv0aQ==" saltValue="5a1fD53t/d4JWC4rtNwHBQ==" spinCount="100000" sheet="1" selectLockedCells="1"/>
  <mergeCells count="13">
    <mergeCell ref="B20:F20"/>
    <mergeCell ref="B21:F21"/>
    <mergeCell ref="B22:F22"/>
    <mergeCell ref="B23:F23"/>
    <mergeCell ref="B14:F14"/>
    <mergeCell ref="B15:F15"/>
    <mergeCell ref="B17:F17"/>
    <mergeCell ref="B18:F18"/>
    <mergeCell ref="A3:I3"/>
    <mergeCell ref="A4:I4"/>
    <mergeCell ref="B12:F12"/>
    <mergeCell ref="B13:F13"/>
    <mergeCell ref="B19:F19"/>
  </mergeCells>
  <pageMargins left="0.75" right="0.75" top="1" bottom="1" header="0.5" footer="0.5"/>
  <pageSetup paperSize="9" scale="48" orientation="portrait" r:id="rId1"/>
  <headerFooter alignWithMargins="0">
    <oddHeader xml:space="preserve">&amp;LAanbesteding Cateringdienstverlening t.b.v. Concerndienstverlener FMH met zaaknummer 31151096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E14"/>
  <sheetViews>
    <sheetView showGridLines="0" workbookViewId="0">
      <selection activeCell="A11" sqref="A11:D11"/>
    </sheetView>
  </sheetViews>
  <sheetFormatPr defaultRowHeight="12.75" x14ac:dyDescent="0.2"/>
  <cols>
    <col min="1" max="1" width="32.85546875" customWidth="1"/>
    <col min="2" max="2" width="17.140625" customWidth="1"/>
    <col min="3" max="3" width="26" customWidth="1"/>
    <col min="4" max="4" width="26" style="12" customWidth="1"/>
    <col min="5" max="5" width="27" customWidth="1"/>
    <col min="6" max="6" width="21.28515625" customWidth="1"/>
  </cols>
  <sheetData>
    <row r="1" spans="1:5" x14ac:dyDescent="0.2">
      <c r="A1" s="31" t="s">
        <v>82</v>
      </c>
      <c r="B1" s="24"/>
      <c r="C1" s="24"/>
      <c r="D1" s="30"/>
      <c r="E1" s="23"/>
    </row>
    <row r="2" spans="1:5" ht="13.5" thickBot="1" x14ac:dyDescent="0.25">
      <c r="A2" s="31"/>
      <c r="B2" s="24"/>
      <c r="C2" s="24"/>
      <c r="D2" s="24"/>
      <c r="E2" s="23"/>
    </row>
    <row r="3" spans="1:5" ht="20.100000000000001" customHeight="1" thickBot="1" x14ac:dyDescent="0.25">
      <c r="A3" s="179" t="s">
        <v>49</v>
      </c>
      <c r="B3" s="180"/>
      <c r="C3" s="180"/>
      <c r="D3" s="181"/>
      <c r="E3" s="23"/>
    </row>
    <row r="4" spans="1:5" ht="21.95" customHeight="1" x14ac:dyDescent="0.2">
      <c r="A4" s="182" t="s">
        <v>12</v>
      </c>
      <c r="B4" s="183" t="s">
        <v>13</v>
      </c>
      <c r="C4" s="184" t="s">
        <v>71</v>
      </c>
      <c r="D4" s="185" t="s">
        <v>72</v>
      </c>
      <c r="E4" s="23"/>
    </row>
    <row r="5" spans="1:5" ht="18" customHeight="1" x14ac:dyDescent="0.2">
      <c r="A5" s="186" t="s">
        <v>29</v>
      </c>
      <c r="B5" s="187" t="s">
        <v>37</v>
      </c>
      <c r="C5" s="188">
        <f>'2a. Pers. Rest. Hey-Acker'!G25</f>
        <v>0</v>
      </c>
      <c r="D5" s="189">
        <f>'2a. Pers. Rest. Hey-Acker'!I25</f>
        <v>0</v>
      </c>
      <c r="E5" s="23"/>
    </row>
    <row r="6" spans="1:5" ht="18" customHeight="1" x14ac:dyDescent="0.2">
      <c r="A6" s="186" t="s">
        <v>29</v>
      </c>
      <c r="B6" s="187" t="s">
        <v>38</v>
      </c>
      <c r="C6" s="188">
        <f>'2b. Pers. Rest. Hartelborgt '!G25</f>
        <v>0</v>
      </c>
      <c r="D6" s="189">
        <f>'2b. Pers. Rest. Hartelborgt '!I25</f>
        <v>0</v>
      </c>
      <c r="E6" s="23"/>
    </row>
    <row r="7" spans="1:5" ht="18" customHeight="1" thickBot="1" x14ac:dyDescent="0.25">
      <c r="A7" s="190" t="s">
        <v>29</v>
      </c>
      <c r="B7" s="191" t="s">
        <v>39</v>
      </c>
      <c r="C7" s="192">
        <f>'2c. Pers. Rest. Hunnerberg'!G25</f>
        <v>0</v>
      </c>
      <c r="D7" s="193">
        <f>'2c. Pers. Rest. Hunnerberg'!I25</f>
        <v>0</v>
      </c>
      <c r="E7" s="23"/>
    </row>
    <row r="8" spans="1:5" ht="21.95" customHeight="1" thickBot="1" x14ac:dyDescent="0.25">
      <c r="A8" s="194" t="s">
        <v>70</v>
      </c>
      <c r="B8" s="195"/>
      <c r="C8" s="196">
        <f>SUM(C5:C7)</f>
        <v>0</v>
      </c>
      <c r="D8" s="238">
        <f>SUM(D5:D7)</f>
        <v>0</v>
      </c>
      <c r="E8" s="23"/>
    </row>
    <row r="9" spans="1:5" ht="13.5" thickBot="1" x14ac:dyDescent="0.25">
      <c r="E9" s="23"/>
    </row>
    <row r="10" spans="1:5" x14ac:dyDescent="0.2">
      <c r="A10" s="240" t="s">
        <v>95</v>
      </c>
      <c r="B10" s="241"/>
      <c r="C10" s="241"/>
      <c r="D10" s="242"/>
      <c r="E10" s="23"/>
    </row>
    <row r="11" spans="1:5" ht="46.5" customHeight="1" thickBot="1" x14ac:dyDescent="0.25">
      <c r="A11" s="282" t="s">
        <v>99</v>
      </c>
      <c r="B11" s="283"/>
      <c r="C11" s="283"/>
      <c r="D11" s="284"/>
    </row>
    <row r="14" spans="1:5" x14ac:dyDescent="0.2">
      <c r="A14" s="243"/>
    </row>
  </sheetData>
  <sheetProtection algorithmName="SHA-512" hashValue="H4u2QY4m+h91iBCwsSCj8ub6ZOjEQYIv+VgzO7tE2xE0XLUvGcAlhrbs8PuryFxIBKSiyphDG+hetRO2NWIUEA==" saltValue="GYRuXrz3PZDUnCZPwfYJYA==" spinCount="100000" sheet="1" selectLockedCells="1"/>
  <customSheetViews>
    <customSheetView guid="{AEBFB8B1-F3B8-4BC1-8D6D-6E9109CD6111}" showPageBreaks="1" fitToPage="1" printArea="1" topLeftCell="A13">
      <selection activeCell="B26" sqref="B26"/>
      <pageMargins left="0.75" right="0.75" top="1" bottom="1" header="0.5" footer="0.5"/>
      <pageSetup paperSize="9" scale="69" orientation="portrait" r:id="rId1"/>
      <headerFooter alignWithMargins="0"/>
    </customSheetView>
  </customSheetViews>
  <mergeCells count="1">
    <mergeCell ref="A11:D11"/>
  </mergeCells>
  <phoneticPr fontId="0" type="noConversion"/>
  <pageMargins left="0.75" right="0.75" top="1" bottom="1" header="0.5" footer="0.5"/>
  <pageSetup paperSize="9" scale="54" orientation="portrait" r:id="rId2"/>
  <headerFooter alignWithMargins="0">
    <oddHeader xml:space="preserve">&amp;LAanbesteding Cateringdienstverlening t.b.v. Concerndienstverlener FMH met zaaknummer 31151096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F18"/>
  <sheetViews>
    <sheetView showGridLines="0" workbookViewId="0"/>
  </sheetViews>
  <sheetFormatPr defaultColWidth="9.140625" defaultRowHeight="15" x14ac:dyDescent="0.3"/>
  <cols>
    <col min="1" max="1" width="42.85546875" style="11" customWidth="1"/>
    <col min="2" max="2" width="31.42578125" style="1" customWidth="1"/>
    <col min="3" max="3" width="24" style="1" customWidth="1"/>
    <col min="4" max="4" width="22.28515625" style="20" customWidth="1"/>
    <col min="5" max="5" width="10.5703125" style="1" bestFit="1" customWidth="1"/>
    <col min="6" max="16384" width="9.140625" style="1"/>
  </cols>
  <sheetData>
    <row r="1" spans="1:6" ht="21.75" customHeight="1" x14ac:dyDescent="0.3">
      <c r="A1" s="31" t="s">
        <v>94</v>
      </c>
      <c r="B1" s="33"/>
      <c r="C1" s="33"/>
      <c r="D1" s="34"/>
      <c r="E1" s="33"/>
      <c r="F1" s="33"/>
    </row>
    <row r="2" spans="1:6" ht="15.75" thickBot="1" x14ac:dyDescent="0.35">
      <c r="A2" s="32"/>
      <c r="B2" s="33"/>
      <c r="C2" s="33"/>
      <c r="D2" s="34"/>
      <c r="E2" s="33"/>
      <c r="F2" s="33"/>
    </row>
    <row r="3" spans="1:6" s="13" customFormat="1" ht="45.75" customHeight="1" x14ac:dyDescent="0.3">
      <c r="A3" s="203" t="s">
        <v>75</v>
      </c>
      <c r="B3" s="204"/>
      <c r="C3" s="204" t="s">
        <v>18</v>
      </c>
      <c r="D3" s="205" t="s">
        <v>76</v>
      </c>
      <c r="E3" s="33"/>
      <c r="F3" s="33"/>
    </row>
    <row r="4" spans="1:6" ht="15.75" thickBot="1" x14ac:dyDescent="0.35">
      <c r="A4" s="214" t="s">
        <v>28</v>
      </c>
      <c r="B4" s="215" t="s">
        <v>25</v>
      </c>
      <c r="C4" s="215" t="s">
        <v>33</v>
      </c>
      <c r="D4" s="216">
        <v>1</v>
      </c>
      <c r="E4" s="33"/>
      <c r="F4" s="33"/>
    </row>
    <row r="5" spans="1:6" s="79" customFormat="1" ht="22.5" customHeight="1" thickBot="1" x14ac:dyDescent="0.35">
      <c r="A5" s="217"/>
      <c r="B5" s="217"/>
      <c r="C5" s="217"/>
      <c r="D5" s="218"/>
    </row>
    <row r="6" spans="1:6" s="114" customFormat="1" ht="42" customHeight="1" x14ac:dyDescent="0.3">
      <c r="A6" s="206" t="s">
        <v>34</v>
      </c>
      <c r="B6" s="207"/>
      <c r="C6" s="204" t="s">
        <v>19</v>
      </c>
      <c r="D6" s="205" t="s">
        <v>76</v>
      </c>
      <c r="E6" s="33"/>
      <c r="F6" s="33"/>
    </row>
    <row r="7" spans="1:6" s="21" customFormat="1" x14ac:dyDescent="0.3">
      <c r="A7" s="198" t="s">
        <v>73</v>
      </c>
      <c r="B7" s="197" t="s">
        <v>25</v>
      </c>
      <c r="C7" s="197" t="s">
        <v>33</v>
      </c>
      <c r="D7" s="199">
        <v>4</v>
      </c>
      <c r="E7" s="33"/>
      <c r="F7" s="33"/>
    </row>
    <row r="8" spans="1:6" s="21" customFormat="1" ht="15.75" thickBot="1" x14ac:dyDescent="0.35">
      <c r="A8" s="200" t="s">
        <v>74</v>
      </c>
      <c r="B8" s="201" t="s">
        <v>25</v>
      </c>
      <c r="C8" s="201" t="s">
        <v>33</v>
      </c>
      <c r="D8" s="202">
        <v>7</v>
      </c>
      <c r="E8" s="33"/>
      <c r="F8" s="33"/>
    </row>
    <row r="9" spans="1:6" x14ac:dyDescent="0.3">
      <c r="E9" s="33"/>
      <c r="F9" s="33"/>
    </row>
    <row r="10" spans="1:6" x14ac:dyDescent="0.3">
      <c r="A10" s="285"/>
      <c r="B10" s="285"/>
      <c r="C10" s="285"/>
      <c r="E10" s="33"/>
      <c r="F10" s="33"/>
    </row>
    <row r="11" spans="1:6" x14ac:dyDescent="0.3">
      <c r="A11" s="285"/>
      <c r="B11" s="285"/>
      <c r="C11" s="285"/>
      <c r="E11" s="33"/>
      <c r="F11" s="33"/>
    </row>
    <row r="12" spans="1:6" x14ac:dyDescent="0.3">
      <c r="A12" s="115"/>
      <c r="B12" s="115"/>
      <c r="C12" s="115"/>
      <c r="E12" s="33"/>
      <c r="F12" s="33"/>
    </row>
    <row r="13" spans="1:6" x14ac:dyDescent="0.3">
      <c r="A13" s="116"/>
      <c r="B13" s="79"/>
      <c r="C13" s="79"/>
      <c r="E13" s="33"/>
      <c r="F13" s="33"/>
    </row>
    <row r="14" spans="1:6" x14ac:dyDescent="0.3">
      <c r="A14" s="116"/>
      <c r="B14" s="79"/>
      <c r="C14" s="79"/>
      <c r="E14" s="33"/>
      <c r="F14" s="33"/>
    </row>
    <row r="15" spans="1:6" x14ac:dyDescent="0.3">
      <c r="A15" s="117"/>
      <c r="B15" s="79"/>
      <c r="C15" s="79"/>
      <c r="E15" s="33"/>
      <c r="F15" s="33"/>
    </row>
    <row r="16" spans="1:6" x14ac:dyDescent="0.3">
      <c r="A16" s="1"/>
      <c r="E16" s="33"/>
      <c r="F16" s="33"/>
    </row>
    <row r="17" spans="1:6" x14ac:dyDescent="0.3">
      <c r="A17" s="119"/>
      <c r="E17" s="33"/>
      <c r="F17" s="33"/>
    </row>
    <row r="18" spans="1:6" x14ac:dyDescent="0.3">
      <c r="C18"/>
      <c r="E18" s="33"/>
      <c r="F18" s="33"/>
    </row>
  </sheetData>
  <sheetProtection algorithmName="SHA-512" hashValue="XdWRBLXd9xby12V9qiF1ng/1XaJQev3YOarDSX1UJfX76axdqiLkyjhjFAqBqaTYZLomsCFUBljzQURCRaMRTQ==" saltValue="2ZNXrBRG2IOSpq7+pDeUXQ==" spinCount="100000" sheet="1" selectLockedCells="1"/>
  <customSheetViews>
    <customSheetView guid="{AEBFB8B1-F3B8-4BC1-8D6D-6E9109CD6111}" showPageBreaks="1" fitToPage="1" printArea="1">
      <pane ySplit="4" topLeftCell="A8" activePane="bottomLeft" state="frozen"/>
      <selection pane="bottomLeft" activeCell="D9" sqref="D9"/>
      <pageMargins left="0.59055118110236227" right="0.59055118110236227" top="0.98425196850393704" bottom="0.98425196850393704" header="0.51181102362204722" footer="0.51181102362204722"/>
      <pageSetup paperSize="9" scale="58" orientation="portrait" r:id="rId1"/>
      <headerFooter alignWithMargins="0"/>
    </customSheetView>
  </customSheetViews>
  <mergeCells count="1">
    <mergeCell ref="A10:C11"/>
  </mergeCells>
  <phoneticPr fontId="0" type="noConversion"/>
  <pageMargins left="0.59055118110236227" right="0.59055118110236227" top="0.98425196850393704" bottom="0.98425196850393704" header="0.51181102362204722" footer="0.51181102362204722"/>
  <pageSetup paperSize="9" scale="56" orientation="portrait" r:id="rId2"/>
  <headerFooter alignWithMargins="0">
    <oddHeader xml:space="preserve">&amp;LAanbesteding Cateringdienstverlening t.b.v. Concernverlener FMH
met zaaknummer 31151096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9</vt:i4>
      </vt:variant>
    </vt:vector>
  </HeadingPairs>
  <TitlesOfParts>
    <vt:vector size="16" baseType="lpstr">
      <vt:lpstr>Instructie en ondertekening</vt:lpstr>
      <vt:lpstr>1. Dagelijkse voeding</vt:lpstr>
      <vt:lpstr>2a. Pers. Rest. Hey-Acker</vt:lpstr>
      <vt:lpstr>2b. Pers. Rest. Hartelborgt </vt:lpstr>
      <vt:lpstr>2c. Pers. Rest. Hunnerberg</vt:lpstr>
      <vt:lpstr>2d. Totale Aanneemsom Pers.Rest</vt:lpstr>
      <vt:lpstr>3. Vergadervoorzieningen</vt:lpstr>
      <vt:lpstr>'2a. Pers. Rest. Hey-Acker'!Afdrukbereik</vt:lpstr>
      <vt:lpstr>'2b. Pers. Rest. Hartelborgt '!Afdrukbereik</vt:lpstr>
      <vt:lpstr>'2c. Pers. Rest. Hunnerberg'!Afdrukbereik</vt:lpstr>
      <vt:lpstr>'2d. Totale Aanneemsom Pers.Rest'!Afdrukbereik</vt:lpstr>
      <vt:lpstr>'3. Vergadervoorzieningen'!Afdrukbereik</vt:lpstr>
      <vt:lpstr>'Instructie en ondertekening'!Afdrukbereik</vt:lpstr>
      <vt:lpstr>'2a. Pers. Rest. Hey-Acker'!Afdruktitels</vt:lpstr>
      <vt:lpstr>'2b. Pers. Rest. Hartelborgt '!Afdruktitels</vt:lpstr>
      <vt:lpstr>'2c. Pers. Rest. Hunnerberg'!Afdruktitels</vt:lpstr>
    </vt:vector>
  </TitlesOfParts>
  <Company>Veric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en Vera</dc:creator>
  <cp:lastModifiedBy>Delmeer, R. (Rick)</cp:lastModifiedBy>
  <cp:lastPrinted>2020-02-04T13:30:33Z</cp:lastPrinted>
  <dcterms:created xsi:type="dcterms:W3CDTF">2002-11-26T20:08:27Z</dcterms:created>
  <dcterms:modified xsi:type="dcterms:W3CDTF">2022-06-14T09:22:11Z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 Prijsinvulformulier 31151096.xlsx</vt:lpwstr>
  </property>
</Properties>
</file>