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paconsultancy.sharepoint.com/sites/Bij-zaak/Gedeelde documenten/Gemeente Lansingerland/EOA - Onderhoud gemeentehuis/2.2 Offerteaanvraag + digitale bijlagen/Offerteaanvraag + bijlagen DEF/"/>
    </mc:Choice>
  </mc:AlternateContent>
  <xr:revisionPtr revIDLastSave="72" documentId="13_ncr:1_{E8C3B4E2-6A93-4D9C-A821-516CE16C070A}" xr6:coauthVersionLast="47" xr6:coauthVersionMax="47" xr10:uidLastSave="{D3C7C45D-B243-45D4-9423-A604FACF88C2}"/>
  <bookViews>
    <workbookView xWindow="-120" yWindow="-120" windowWidth="38640" windowHeight="21240" xr2:uid="{B076E6FB-CA89-4895-B282-09016B496453}"/>
  </bookViews>
  <sheets>
    <sheet name="Prijzenblad" sheetId="1" r:id="rId1"/>
  </sheets>
  <definedNames>
    <definedName name="_Toc357173433" localSheetId="0">Prijzenblad!$D$29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7" i="1" l="1"/>
  <c r="G31" i="1"/>
  <c r="G32" i="1"/>
  <c r="G36" i="1"/>
  <c r="G35" i="1"/>
  <c r="G30" i="1"/>
  <c r="B14" i="1"/>
  <c r="B22" i="1"/>
  <c r="B51" i="1" l="1"/>
  <c r="B24" i="1"/>
  <c r="B57" i="1" l="1"/>
</calcChain>
</file>

<file path=xl/sharedStrings.xml><?xml version="1.0" encoding="utf-8"?>
<sst xmlns="http://schemas.openxmlformats.org/spreadsheetml/2006/main" count="61" uniqueCount="50">
  <si>
    <t>Naam tekenbevoegde:</t>
  </si>
  <si>
    <t>Datum:</t>
  </si>
  <si>
    <t>Handtekening tekenbevoegde:</t>
  </si>
  <si>
    <t>Totaal onderhoudscontract (6 jaar)</t>
  </si>
  <si>
    <t>Totaal eenmalige kosten</t>
  </si>
  <si>
    <t>Materialen:</t>
  </si>
  <si>
    <t xml:space="preserve">Bruto minus handelskorting: </t>
  </si>
  <si>
    <t>Beheertechnicus</t>
  </si>
  <si>
    <t>Handyman</t>
  </si>
  <si>
    <t>Voorrijtarief:</t>
  </si>
  <si>
    <t>Eerste twee uur:</t>
  </si>
  <si>
    <t>Zon- en feestdag:</t>
  </si>
  <si>
    <t>Prijzenblad Onderhoudscontract gebouw gebonden installaties gemeentehuis Lansingerland</t>
  </si>
  <si>
    <t xml:space="preserve">Inschrijver dient alle grijze cellen van het Prijzenblad in te vullen in in euro's (maximaal 2 decimalen, exclusief btw en overige en mogelijke bijkomende kosten zoals reis- en verblijfskosten).  Ondergetekende verklaart dat het ingevulgde Prijzenblad is gebasseerd en voldoet aan de bepalingen uit de Aanbestedingsleidraad en bijbehorende bijlagen. </t>
  </si>
  <si>
    <t>Onderhoudscontract gebouwgebonden installaties jaar 1</t>
  </si>
  <si>
    <t>Onderhoudscontract gebouwgebonden installaties jaar 2</t>
  </si>
  <si>
    <t>Onderhoudscontract gebouwgebonden installaties jaar 3</t>
  </si>
  <si>
    <t>Onderhoudscontract gebouwgebonden installaties jaar 4</t>
  </si>
  <si>
    <t>Onderhoudscontract gebouwgebonden installaties jaar 5</t>
  </si>
  <si>
    <t>Onderhoudscontract gebouwgebonden installaties jaar 6</t>
  </si>
  <si>
    <t>Eenmalige kosten, te weten …</t>
  </si>
  <si>
    <t>Overzicht prijzen, tarieven en opslagen voor buitencontractuele werkzaamheden</t>
  </si>
  <si>
    <t>Inclusief in uurtarieven</t>
  </si>
  <si>
    <t>Na eerste twee uur:</t>
  </si>
  <si>
    <t>plus % t.o.v. basistarief</t>
  </si>
  <si>
    <t>Zaterdag:</t>
  </si>
  <si>
    <t>Begeleidings- en coördinatiekosten van opdrachtnemer</t>
  </si>
  <si>
    <t>Factuur derden tot € 5.000</t>
  </si>
  <si>
    <t>Factuur derden boven € 5.000 *</t>
  </si>
  <si>
    <t>* Wordt per situatie/ werkzaamheid bekeken.</t>
  </si>
  <si>
    <t>Overzicht vaste en eenmalige kosten onderhoudscontract</t>
  </si>
  <si>
    <t>Vergelijkingsprijs (vaste en eenmalige kosten)</t>
  </si>
  <si>
    <t>Vergelijkingsprijs uurlonen en materialen</t>
  </si>
  <si>
    <t>Ficitieve eenheden t.b.v. bepalen vergelijkingsprijs</t>
  </si>
  <si>
    <t>uur</t>
  </si>
  <si>
    <t>Naam inschrijver:</t>
  </si>
  <si>
    <t>Functie tekenbevoegde:</t>
  </si>
  <si>
    <t>Overwerktoeslagen conform geldende cao:</t>
  </si>
  <si>
    <t>Uurlonen (binnen normale werktijd, conform geldende cao):</t>
  </si>
  <si>
    <t>plus % tot € 500 per stuk (excl. BTW)</t>
  </si>
  <si>
    <t>plus % boven € 500 per stuk (excl. BTW)</t>
  </si>
  <si>
    <t>plus % boven € 2.500 per stuk (excl. BTW)</t>
  </si>
  <si>
    <t>Totaal vergelijkingsprijs t.b.v. beoordeling</t>
  </si>
  <si>
    <t>inkopen à</t>
  </si>
  <si>
    <t>facturen à</t>
  </si>
  <si>
    <t>** Let op: de vergelijkingsprijs voor uurlonen en materialen is gebaseerd op vooraf door de gemeente (fictieve) ingevulde aantallen.</t>
  </si>
  <si>
    <t>Aan deze aantallen kunnen geen rechten worden ontleend. Met het invullen van uurtarieven en percentages in de grijze velden</t>
  </si>
  <si>
    <t xml:space="preserve">zal de uiteindelijke vergelijkingsprijs per inschrijver berekend worden. </t>
  </si>
  <si>
    <t>plus % (excl. BTW)</t>
  </si>
  <si>
    <t>T22.02740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</si>
</sst>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" borderId="0" xfId="0" applyFill="1" applyBorder="1"/>
    <xf numFmtId="0" fontId="0" fillId="3" borderId="0" xfId="0" applyFill="1" applyBorder="1" applyAlignment="1">
      <alignment horizontal="center" vertical="center"/>
    </xf>
    <xf numFmtId="0" fontId="2" fillId="3" borderId="0" xfId="0" applyFont="1" applyFill="1" applyBorder="1"/>
    <xf numFmtId="44" fontId="0" fillId="3" borderId="0" xfId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0" fillId="3" borderId="0" xfId="0" applyFill="1" applyBorder="1" applyAlignment="1">
      <alignment horizontal="center" vertical="top" wrapText="1"/>
    </xf>
    <xf numFmtId="44" fontId="0" fillId="3" borderId="0" xfId="1" applyNumberFormat="1" applyFont="1" applyFill="1" applyBorder="1"/>
    <xf numFmtId="0" fontId="2" fillId="3" borderId="1" xfId="0" applyFont="1" applyFill="1" applyBorder="1"/>
    <xf numFmtId="44" fontId="0" fillId="3" borderId="2" xfId="0" applyNumberFormat="1" applyFill="1" applyBorder="1"/>
    <xf numFmtId="0" fontId="7" fillId="3" borderId="0" xfId="0" applyFont="1" applyFill="1" applyBorder="1"/>
    <xf numFmtId="0" fontId="8" fillId="3" borderId="0" xfId="0" applyFont="1" applyFill="1" applyBorder="1"/>
    <xf numFmtId="0" fontId="0" fillId="4" borderId="0" xfId="0" applyFill="1" applyBorder="1"/>
    <xf numFmtId="0" fontId="4" fillId="4" borderId="0" xfId="0" applyFont="1" applyFill="1" applyAlignment="1">
      <alignment horizontal="left" vertical="center" indent="5"/>
    </xf>
    <xf numFmtId="0" fontId="0" fillId="4" borderId="0" xfId="0" applyFill="1"/>
    <xf numFmtId="0" fontId="4" fillId="4" borderId="0" xfId="0" applyFont="1" applyFill="1" applyAlignment="1">
      <alignment horizontal="left" vertical="center" indent="15"/>
    </xf>
    <xf numFmtId="0" fontId="5" fillId="4" borderId="0" xfId="0" applyFont="1" applyFill="1" applyAlignment="1">
      <alignment horizontal="left" vertical="center" indent="5"/>
    </xf>
    <xf numFmtId="0" fontId="0" fillId="3" borderId="0" xfId="0" applyFill="1" applyBorder="1" applyAlignment="1">
      <alignment horizontal="left"/>
    </xf>
    <xf numFmtId="44" fontId="0" fillId="4" borderId="0" xfId="1" applyFont="1" applyFill="1"/>
    <xf numFmtId="44" fontId="2" fillId="3" borderId="2" xfId="0" applyNumberFormat="1" applyFont="1" applyFill="1" applyBorder="1"/>
    <xf numFmtId="44" fontId="2" fillId="3" borderId="0" xfId="0" applyNumberFormat="1" applyFont="1" applyFill="1" applyBorder="1"/>
    <xf numFmtId="0" fontId="0" fillId="2" borderId="0" xfId="0" applyFill="1" applyBorder="1" applyProtection="1">
      <protection locked="0"/>
    </xf>
    <xf numFmtId="44" fontId="0" fillId="2" borderId="0" xfId="1" applyFont="1" applyFill="1" applyBorder="1" applyAlignment="1" applyProtection="1">
      <alignment horizontal="center" vertical="center"/>
      <protection locked="0"/>
    </xf>
    <xf numFmtId="9" fontId="0" fillId="2" borderId="0" xfId="2" applyFont="1" applyFill="1" applyBorder="1" applyProtection="1">
      <protection locked="0"/>
    </xf>
    <xf numFmtId="44" fontId="0" fillId="2" borderId="0" xfId="1" applyFont="1" applyFill="1" applyBorder="1" applyProtection="1">
      <protection locked="0"/>
    </xf>
    <xf numFmtId="0" fontId="0" fillId="3" borderId="0" xfId="0" applyFill="1" applyBorder="1" applyAlignment="1">
      <alignment horizontal="left" vertical="top" wrapText="1"/>
    </xf>
    <xf numFmtId="0" fontId="0" fillId="2" borderId="0" xfId="0" applyFill="1" applyBorder="1" applyAlignment="1" applyProtection="1">
      <alignment horizontal="center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2619375</xdr:colOff>
      <xdr:row>7</xdr:row>
      <xdr:rowOff>156167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F5BA716-DE68-449A-8DE3-688D745DF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"/>
          <a:ext cx="2619375" cy="9181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16C89-0FC0-4B25-A052-69E137B14774}">
  <dimension ref="A1:K71"/>
  <sheetViews>
    <sheetView tabSelected="1" workbookViewId="0">
      <selection activeCell="E9" sqref="E9"/>
    </sheetView>
  </sheetViews>
  <sheetFormatPr defaultRowHeight="15" x14ac:dyDescent="0.25"/>
  <cols>
    <col min="1" max="1" width="53.85546875" style="1" customWidth="1"/>
    <col min="2" max="2" width="20.42578125" style="1" customWidth="1"/>
    <col min="3" max="3" width="37" style="1" customWidth="1"/>
    <col min="4" max="4" width="33.7109375" style="1" customWidth="1"/>
    <col min="5" max="5" width="10" style="1" customWidth="1"/>
    <col min="6" max="6" width="10.42578125" style="1" bestFit="1" customWidth="1"/>
    <col min="7" max="7" width="12.28515625" style="1" bestFit="1" customWidth="1"/>
    <col min="8" max="16384" width="9.140625" style="1"/>
  </cols>
  <sheetData>
    <row r="1" spans="1:5" ht="27.75" customHeight="1" x14ac:dyDescent="0.25">
      <c r="A1" s="5" t="s">
        <v>12</v>
      </c>
      <c r="B1" s="6"/>
      <c r="D1" s="25"/>
      <c r="E1" s="25"/>
    </row>
    <row r="2" spans="1:5" ht="70.5" customHeight="1" x14ac:dyDescent="0.25">
      <c r="A2" s="25" t="s">
        <v>13</v>
      </c>
      <c r="B2" s="25"/>
      <c r="C2" s="25"/>
    </row>
    <row r="3" spans="1:5" x14ac:dyDescent="0.25">
      <c r="A3" s="1" t="s">
        <v>49</v>
      </c>
    </row>
    <row r="9" spans="1:5" x14ac:dyDescent="0.25">
      <c r="A9" s="10" t="s">
        <v>30</v>
      </c>
    </row>
    <row r="11" spans="1:5" x14ac:dyDescent="0.25">
      <c r="A11" s="21" t="s">
        <v>20</v>
      </c>
      <c r="B11" s="22"/>
    </row>
    <row r="12" spans="1:5" x14ac:dyDescent="0.25">
      <c r="A12" s="21" t="s">
        <v>20</v>
      </c>
      <c r="B12" s="22"/>
    </row>
    <row r="13" spans="1:5" x14ac:dyDescent="0.25">
      <c r="A13" s="21" t="s">
        <v>20</v>
      </c>
      <c r="B13" s="22"/>
    </row>
    <row r="14" spans="1:5" x14ac:dyDescent="0.25">
      <c r="A14" s="3" t="s">
        <v>4</v>
      </c>
      <c r="B14" s="4">
        <f>SUM(B11:B13)</f>
        <v>0</v>
      </c>
    </row>
    <row r="16" spans="1:5" x14ac:dyDescent="0.25">
      <c r="A16" s="1" t="s">
        <v>14</v>
      </c>
      <c r="B16" s="22"/>
    </row>
    <row r="17" spans="1:11" x14ac:dyDescent="0.25">
      <c r="A17" s="1" t="s">
        <v>15</v>
      </c>
      <c r="B17" s="22"/>
      <c r="C17" s="2"/>
    </row>
    <row r="18" spans="1:11" x14ac:dyDescent="0.25">
      <c r="A18" s="1" t="s">
        <v>16</v>
      </c>
      <c r="B18" s="22"/>
      <c r="C18" s="2"/>
    </row>
    <row r="19" spans="1:11" x14ac:dyDescent="0.25">
      <c r="A19" s="1" t="s">
        <v>17</v>
      </c>
      <c r="B19" s="22"/>
      <c r="C19" s="2"/>
    </row>
    <row r="20" spans="1:11" x14ac:dyDescent="0.25">
      <c r="A20" s="1" t="s">
        <v>18</v>
      </c>
      <c r="B20" s="22"/>
    </row>
    <row r="21" spans="1:11" x14ac:dyDescent="0.25">
      <c r="A21" s="1" t="s">
        <v>19</v>
      </c>
      <c r="B21" s="22"/>
    </row>
    <row r="22" spans="1:11" x14ac:dyDescent="0.25">
      <c r="A22" s="3" t="s">
        <v>3</v>
      </c>
      <c r="B22" s="7">
        <f>SUM(B16:B21)</f>
        <v>0</v>
      </c>
    </row>
    <row r="24" spans="1:11" x14ac:dyDescent="0.25">
      <c r="A24" s="8" t="s">
        <v>31</v>
      </c>
      <c r="B24" s="9">
        <f>B14+B22</f>
        <v>0</v>
      </c>
    </row>
    <row r="27" spans="1:11" x14ac:dyDescent="0.25">
      <c r="A27" s="10" t="s">
        <v>21</v>
      </c>
    </row>
    <row r="28" spans="1:11" x14ac:dyDescent="0.25">
      <c r="D28" s="12"/>
      <c r="E28" s="12"/>
      <c r="F28" s="12"/>
      <c r="G28" s="12"/>
      <c r="H28" s="12"/>
      <c r="I28" s="12"/>
      <c r="J28" s="12"/>
      <c r="K28" s="12"/>
    </row>
    <row r="29" spans="1:11" x14ac:dyDescent="0.25">
      <c r="A29" s="3" t="s">
        <v>5</v>
      </c>
      <c r="D29" s="3" t="s">
        <v>33</v>
      </c>
      <c r="E29" s="14"/>
      <c r="F29" s="14"/>
      <c r="G29" s="14"/>
      <c r="H29" s="14"/>
      <c r="I29" s="14"/>
      <c r="J29" s="14"/>
      <c r="K29" s="12"/>
    </row>
    <row r="30" spans="1:11" x14ac:dyDescent="0.25">
      <c r="A30" s="1" t="s">
        <v>6</v>
      </c>
      <c r="B30" s="23"/>
      <c r="C30" s="1" t="s">
        <v>39</v>
      </c>
      <c r="D30" s="1">
        <v>35</v>
      </c>
      <c r="E30" s="14" t="s">
        <v>43</v>
      </c>
      <c r="F30" s="18">
        <v>250</v>
      </c>
      <c r="G30" s="18">
        <f>(D30*F30)-(D30*F30*B30)</f>
        <v>8750</v>
      </c>
      <c r="H30" s="14"/>
      <c r="I30" s="14"/>
      <c r="J30" s="14"/>
      <c r="K30" s="12"/>
    </row>
    <row r="31" spans="1:11" x14ac:dyDescent="0.25">
      <c r="A31" s="1" t="s">
        <v>6</v>
      </c>
      <c r="B31" s="23"/>
      <c r="C31" s="1" t="s">
        <v>40</v>
      </c>
      <c r="D31" s="1">
        <v>20</v>
      </c>
      <c r="E31" s="14" t="s">
        <v>43</v>
      </c>
      <c r="F31" s="18">
        <v>1500</v>
      </c>
      <c r="G31" s="18">
        <f t="shared" ref="G31:G32" si="0">(D31*F31)-(D31*F31*B31)</f>
        <v>30000</v>
      </c>
      <c r="H31" s="14"/>
      <c r="I31" s="14"/>
      <c r="J31" s="14"/>
      <c r="K31" s="12"/>
    </row>
    <row r="32" spans="1:11" x14ac:dyDescent="0.25">
      <c r="A32" s="1" t="s">
        <v>6</v>
      </c>
      <c r="B32" s="23"/>
      <c r="C32" s="1" t="s">
        <v>41</v>
      </c>
      <c r="D32" s="1">
        <v>8</v>
      </c>
      <c r="E32" s="14" t="s">
        <v>43</v>
      </c>
      <c r="F32" s="18">
        <v>3500</v>
      </c>
      <c r="G32" s="18">
        <f t="shared" si="0"/>
        <v>28000</v>
      </c>
      <c r="H32" s="14"/>
      <c r="I32" s="14"/>
      <c r="J32" s="14"/>
      <c r="K32" s="12"/>
    </row>
    <row r="33" spans="1:11" x14ac:dyDescent="0.25">
      <c r="D33" s="13"/>
      <c r="E33" s="14"/>
      <c r="F33" s="14"/>
      <c r="G33" s="18"/>
      <c r="H33" s="14"/>
      <c r="I33" s="14"/>
      <c r="J33" s="14"/>
      <c r="K33" s="12"/>
    </row>
    <row r="34" spans="1:11" x14ac:dyDescent="0.25">
      <c r="A34" s="3" t="s">
        <v>38</v>
      </c>
      <c r="D34" s="13"/>
      <c r="E34" s="14"/>
      <c r="F34" s="14"/>
      <c r="G34" s="18"/>
      <c r="H34" s="14"/>
      <c r="I34" s="14"/>
      <c r="J34" s="14"/>
      <c r="K34" s="12"/>
    </row>
    <row r="35" spans="1:11" x14ac:dyDescent="0.25">
      <c r="A35" s="1" t="s">
        <v>7</v>
      </c>
      <c r="B35" s="24"/>
      <c r="D35" s="1">
        <v>275</v>
      </c>
      <c r="E35" s="1" t="s">
        <v>34</v>
      </c>
      <c r="F35" s="14"/>
      <c r="G35" s="18">
        <f>B35*D35</f>
        <v>0</v>
      </c>
      <c r="H35" s="14"/>
      <c r="I35" s="14"/>
      <c r="J35" s="14"/>
      <c r="K35" s="12"/>
    </row>
    <row r="36" spans="1:11" x14ac:dyDescent="0.25">
      <c r="A36" s="1" t="s">
        <v>8</v>
      </c>
      <c r="B36" s="24"/>
      <c r="D36" s="1">
        <v>325</v>
      </c>
      <c r="E36" s="1" t="s">
        <v>34</v>
      </c>
      <c r="F36" s="14"/>
      <c r="G36" s="18">
        <f>B36*D36</f>
        <v>0</v>
      </c>
      <c r="H36" s="14"/>
      <c r="I36" s="14"/>
      <c r="J36" s="14"/>
      <c r="K36" s="12"/>
    </row>
    <row r="37" spans="1:11" x14ac:dyDescent="0.25">
      <c r="A37" s="1" t="s">
        <v>9</v>
      </c>
      <c r="B37" s="1" t="s">
        <v>22</v>
      </c>
      <c r="F37" s="14"/>
      <c r="G37" s="18"/>
      <c r="H37" s="14"/>
      <c r="I37" s="14"/>
      <c r="J37" s="14"/>
      <c r="K37" s="12"/>
    </row>
    <row r="38" spans="1:11" x14ac:dyDescent="0.25">
      <c r="F38" s="15"/>
      <c r="G38" s="18"/>
      <c r="H38" s="14"/>
      <c r="I38" s="14"/>
      <c r="J38" s="14"/>
      <c r="K38" s="12"/>
    </row>
    <row r="39" spans="1:11" x14ac:dyDescent="0.25">
      <c r="A39" s="1" t="s">
        <v>37</v>
      </c>
      <c r="B39" s="23"/>
      <c r="C39" s="1" t="s">
        <v>24</v>
      </c>
      <c r="F39" s="18"/>
      <c r="G39" s="18"/>
      <c r="H39" s="14"/>
      <c r="I39" s="14"/>
      <c r="J39" s="14"/>
      <c r="K39" s="12"/>
    </row>
    <row r="40" spans="1:11" x14ac:dyDescent="0.25">
      <c r="A40" s="1" t="s">
        <v>10</v>
      </c>
      <c r="B40" s="23"/>
      <c r="C40" s="1" t="s">
        <v>24</v>
      </c>
      <c r="F40" s="18"/>
      <c r="G40" s="18"/>
      <c r="H40" s="16"/>
      <c r="I40" s="14"/>
      <c r="J40" s="14"/>
      <c r="K40" s="12"/>
    </row>
    <row r="41" spans="1:11" x14ac:dyDescent="0.25">
      <c r="A41" s="1" t="s">
        <v>23</v>
      </c>
      <c r="B41" s="23"/>
      <c r="C41" s="1" t="s">
        <v>24</v>
      </c>
      <c r="F41" s="18"/>
      <c r="G41" s="18"/>
      <c r="H41" s="16"/>
      <c r="I41" s="14"/>
      <c r="J41" s="14"/>
      <c r="K41" s="12"/>
    </row>
    <row r="42" spans="1:11" x14ac:dyDescent="0.25">
      <c r="A42" s="1" t="s">
        <v>25</v>
      </c>
      <c r="B42" s="23"/>
      <c r="C42" s="1" t="s">
        <v>24</v>
      </c>
      <c r="F42" s="18"/>
      <c r="G42" s="18"/>
      <c r="H42" s="16"/>
      <c r="I42" s="14"/>
      <c r="J42" s="14"/>
      <c r="K42" s="12"/>
    </row>
    <row r="43" spans="1:11" x14ac:dyDescent="0.25">
      <c r="A43" s="1" t="s">
        <v>11</v>
      </c>
      <c r="B43" s="23"/>
      <c r="C43" s="1" t="s">
        <v>24</v>
      </c>
      <c r="F43" s="18"/>
      <c r="G43" s="18"/>
      <c r="H43" s="14"/>
      <c r="I43" s="14"/>
      <c r="J43" s="14"/>
      <c r="K43" s="12"/>
    </row>
    <row r="44" spans="1:11" x14ac:dyDescent="0.25">
      <c r="F44" s="18"/>
      <c r="G44" s="18"/>
      <c r="H44" s="14"/>
      <c r="I44" s="14"/>
      <c r="J44" s="14"/>
      <c r="K44" s="12"/>
    </row>
    <row r="45" spans="1:11" x14ac:dyDescent="0.25">
      <c r="A45" s="3" t="s">
        <v>26</v>
      </c>
      <c r="F45" s="18"/>
      <c r="G45" s="18"/>
      <c r="H45" s="14"/>
      <c r="I45" s="14"/>
      <c r="J45" s="13"/>
      <c r="K45" s="12"/>
    </row>
    <row r="46" spans="1:11" x14ac:dyDescent="0.25">
      <c r="F46" s="18"/>
      <c r="G46" s="18"/>
      <c r="H46" s="14"/>
      <c r="I46" s="13"/>
      <c r="J46" s="14"/>
      <c r="K46" s="12"/>
    </row>
    <row r="47" spans="1:11" x14ac:dyDescent="0.25">
      <c r="A47" s="1" t="s">
        <v>27</v>
      </c>
      <c r="B47" s="23"/>
      <c r="C47" s="1" t="s">
        <v>48</v>
      </c>
      <c r="D47" s="1">
        <v>5</v>
      </c>
      <c r="E47" s="1" t="s">
        <v>44</v>
      </c>
      <c r="F47" s="18">
        <v>2500</v>
      </c>
      <c r="G47" s="18">
        <f>D47*F47*(1+B47)</f>
        <v>12500</v>
      </c>
      <c r="H47" s="14"/>
      <c r="I47" s="14"/>
      <c r="J47" s="14"/>
      <c r="K47" s="12"/>
    </row>
    <row r="48" spans="1:11" x14ac:dyDescent="0.25">
      <c r="A48" s="1" t="s">
        <v>28</v>
      </c>
      <c r="F48" s="14"/>
      <c r="G48" s="14"/>
      <c r="H48" s="14"/>
      <c r="I48" s="14"/>
      <c r="J48" s="14"/>
      <c r="K48" s="12"/>
    </row>
    <row r="49" spans="1:11" x14ac:dyDescent="0.25">
      <c r="A49" s="11" t="s">
        <v>29</v>
      </c>
      <c r="D49" s="13"/>
      <c r="E49" s="14"/>
      <c r="F49" s="14"/>
      <c r="G49" s="14"/>
      <c r="H49" s="14"/>
      <c r="I49" s="14"/>
      <c r="J49" s="14"/>
      <c r="K49" s="12"/>
    </row>
    <row r="50" spans="1:11" x14ac:dyDescent="0.25">
      <c r="D50" s="13"/>
      <c r="E50" s="14"/>
      <c r="F50" s="14"/>
      <c r="G50" s="14"/>
      <c r="H50" s="14"/>
      <c r="I50" s="14"/>
      <c r="J50" s="14"/>
      <c r="K50" s="12"/>
    </row>
    <row r="51" spans="1:11" x14ac:dyDescent="0.25">
      <c r="A51" s="8" t="s">
        <v>32</v>
      </c>
      <c r="B51" s="19">
        <f>SUM(G30:G47)</f>
        <v>79250</v>
      </c>
      <c r="D51" s="13"/>
      <c r="E51" s="14"/>
      <c r="F51" s="14"/>
      <c r="G51" s="14"/>
      <c r="H51" s="14"/>
      <c r="I51" s="14"/>
      <c r="J51" s="14"/>
      <c r="K51" s="12"/>
    </row>
    <row r="52" spans="1:11" x14ac:dyDescent="0.25">
      <c r="A52" s="3"/>
      <c r="B52" s="20"/>
      <c r="D52" s="13"/>
      <c r="E52" s="14"/>
      <c r="F52" s="14"/>
      <c r="G52" s="14"/>
      <c r="H52" s="14"/>
      <c r="I52" s="14"/>
      <c r="J52" s="14"/>
      <c r="K52" s="12"/>
    </row>
    <row r="53" spans="1:11" x14ac:dyDescent="0.25">
      <c r="A53" s="11" t="s">
        <v>45</v>
      </c>
      <c r="B53" s="20"/>
      <c r="D53" s="13"/>
      <c r="E53" s="14"/>
      <c r="F53" s="14"/>
      <c r="G53" s="14"/>
      <c r="H53" s="14"/>
      <c r="I53" s="14"/>
      <c r="J53" s="14"/>
      <c r="K53" s="12"/>
    </row>
    <row r="54" spans="1:11" x14ac:dyDescent="0.25">
      <c r="A54" s="11" t="s">
        <v>46</v>
      </c>
      <c r="B54" s="20"/>
      <c r="D54" s="13"/>
      <c r="E54" s="14"/>
      <c r="F54" s="14"/>
      <c r="G54" s="14"/>
      <c r="H54" s="14"/>
      <c r="I54" s="14"/>
      <c r="J54" s="14"/>
      <c r="K54" s="12"/>
    </row>
    <row r="55" spans="1:11" x14ac:dyDescent="0.25">
      <c r="A55" s="11" t="s">
        <v>47</v>
      </c>
      <c r="B55" s="20"/>
      <c r="D55" s="13"/>
      <c r="E55" s="14"/>
      <c r="F55" s="14"/>
      <c r="G55" s="14"/>
      <c r="H55" s="14"/>
      <c r="I55" s="14"/>
      <c r="J55" s="14"/>
      <c r="K55" s="12"/>
    </row>
    <row r="56" spans="1:11" x14ac:dyDescent="0.25">
      <c r="A56" s="3"/>
      <c r="B56" s="20"/>
      <c r="D56" s="13"/>
      <c r="E56" s="14"/>
      <c r="F56" s="14"/>
      <c r="G56" s="14"/>
      <c r="H56" s="14"/>
      <c r="I56" s="14"/>
      <c r="J56" s="14"/>
      <c r="K56" s="12"/>
    </row>
    <row r="57" spans="1:11" x14ac:dyDescent="0.25">
      <c r="A57" s="8" t="s">
        <v>42</v>
      </c>
      <c r="B57" s="19">
        <f>B24+B51</f>
        <v>79250</v>
      </c>
      <c r="D57" s="13"/>
      <c r="E57" s="14"/>
      <c r="F57" s="14"/>
      <c r="G57" s="14"/>
      <c r="H57" s="14"/>
      <c r="I57" s="14"/>
      <c r="J57" s="14"/>
      <c r="K57" s="12"/>
    </row>
    <row r="58" spans="1:11" x14ac:dyDescent="0.25">
      <c r="D58" s="15"/>
      <c r="E58" s="14"/>
      <c r="F58" s="14"/>
      <c r="G58" s="14"/>
      <c r="H58" s="14"/>
      <c r="I58" s="14"/>
      <c r="J58" s="14"/>
      <c r="K58" s="12"/>
    </row>
    <row r="59" spans="1:11" x14ac:dyDescent="0.25">
      <c r="D59" s="15"/>
      <c r="E59" s="14"/>
      <c r="F59" s="15"/>
      <c r="G59" s="14"/>
      <c r="H59" s="14"/>
      <c r="I59" s="14"/>
      <c r="J59" s="14"/>
      <c r="K59" s="12"/>
    </row>
    <row r="60" spans="1:11" x14ac:dyDescent="0.25">
      <c r="A60" s="17" t="s">
        <v>35</v>
      </c>
      <c r="B60" s="26"/>
      <c r="C60" s="26"/>
      <c r="D60" s="15"/>
      <c r="E60" s="14"/>
      <c r="F60" s="15"/>
      <c r="G60" s="14"/>
      <c r="H60" s="14"/>
      <c r="I60" s="14"/>
      <c r="J60" s="14"/>
      <c r="K60" s="12"/>
    </row>
    <row r="61" spans="1:11" x14ac:dyDescent="0.25">
      <c r="A61" s="17"/>
      <c r="D61" s="15"/>
      <c r="E61" s="14"/>
      <c r="F61" s="14"/>
      <c r="G61" s="14"/>
      <c r="H61" s="14"/>
      <c r="I61" s="14"/>
      <c r="J61" s="14"/>
      <c r="K61" s="12"/>
    </row>
    <row r="62" spans="1:11" x14ac:dyDescent="0.25">
      <c r="A62" s="17" t="s">
        <v>0</v>
      </c>
      <c r="B62" s="26"/>
      <c r="C62" s="26"/>
      <c r="D62" s="15"/>
      <c r="E62" s="14"/>
      <c r="F62" s="14"/>
      <c r="G62" s="14"/>
      <c r="H62" s="14"/>
      <c r="I62" s="14"/>
      <c r="J62" s="14"/>
      <c r="K62" s="12"/>
    </row>
    <row r="63" spans="1:11" x14ac:dyDescent="0.25">
      <c r="A63" s="17" t="s">
        <v>36</v>
      </c>
      <c r="B63" s="26"/>
      <c r="C63" s="26"/>
      <c r="D63" s="15"/>
      <c r="E63" s="14"/>
      <c r="F63" s="14"/>
      <c r="G63" s="14"/>
      <c r="H63" s="14"/>
      <c r="I63" s="14"/>
      <c r="J63" s="14"/>
      <c r="K63" s="12"/>
    </row>
    <row r="64" spans="1:11" x14ac:dyDescent="0.25">
      <c r="A64" s="17" t="s">
        <v>1</v>
      </c>
      <c r="B64" s="26"/>
      <c r="C64" s="26"/>
    </row>
    <row r="65" spans="1:3" x14ac:dyDescent="0.25">
      <c r="A65" s="17"/>
    </row>
    <row r="66" spans="1:3" x14ac:dyDescent="0.25">
      <c r="A66" s="17" t="s">
        <v>2</v>
      </c>
      <c r="B66" s="26"/>
      <c r="C66" s="26"/>
    </row>
    <row r="67" spans="1:3" x14ac:dyDescent="0.25">
      <c r="A67" s="17"/>
      <c r="B67" s="26"/>
      <c r="C67" s="26"/>
    </row>
    <row r="68" spans="1:3" x14ac:dyDescent="0.25">
      <c r="B68" s="26"/>
      <c r="C68" s="26"/>
    </row>
    <row r="69" spans="1:3" x14ac:dyDescent="0.25">
      <c r="B69" s="26"/>
      <c r="C69" s="26"/>
    </row>
    <row r="70" spans="1:3" x14ac:dyDescent="0.25">
      <c r="B70" s="26"/>
      <c r="C70" s="26"/>
    </row>
    <row r="71" spans="1:3" x14ac:dyDescent="0.25">
      <c r="B71" s="26"/>
      <c r="C71" s="26"/>
    </row>
  </sheetData>
  <sheetProtection algorithmName="SHA-512" hashValue="tgAtAhiJO8WyFr46mbI6i8l3OUlc9Xg5NLcDwJ5auCHIGvHiVkjol/MyHHVh7iNC0Y1ln6/5GOEP5vgPTbBKbg==" saltValue="NPZzNHYsueC3bKewAF6dGw==" spinCount="100000" sheet="1" objects="1" scenarios="1"/>
  <mergeCells count="10">
    <mergeCell ref="A2:C2"/>
    <mergeCell ref="B63:C63"/>
    <mergeCell ref="B69:C69"/>
    <mergeCell ref="B70:C71"/>
    <mergeCell ref="D1:E1"/>
    <mergeCell ref="B67:C68"/>
    <mergeCell ref="B60:C60"/>
    <mergeCell ref="B62:C62"/>
    <mergeCell ref="B64:C64"/>
    <mergeCell ref="B66:C66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52337C62E2E40829A5765377BE514" ma:contentTypeVersion="4" ma:contentTypeDescription="Een nieuw document maken." ma:contentTypeScope="" ma:versionID="8bdd25b4f2ca4c5ac639d5c32b609db9">
  <xsd:schema xmlns:xsd="http://www.w3.org/2001/XMLSchema" xmlns:xs="http://www.w3.org/2001/XMLSchema" xmlns:p="http://schemas.microsoft.com/office/2006/metadata/properties" xmlns:ns2="6a27ac66-e6e4-4642-8dbe-1884474d093a" xmlns:ns3="e30cfcff-0223-4722-bc60-1690e9067c30" targetNamespace="http://schemas.microsoft.com/office/2006/metadata/properties" ma:root="true" ma:fieldsID="f7ffa21e673f39f0581c52da993852a8" ns2:_="" ns3:_="">
    <xsd:import namespace="6a27ac66-e6e4-4642-8dbe-1884474d093a"/>
    <xsd:import namespace="e30cfcff-0223-4722-bc60-1690e9067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7ac66-e6e4-4642-8dbe-1884474d09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cfcff-0223-4722-bc60-1690e9067c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BA8D61-FB8A-413F-8D6B-2C268FB6C1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7ac66-e6e4-4642-8dbe-1884474d093a"/>
    <ds:schemaRef ds:uri="e30cfcff-0223-4722-bc60-1690e9067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0F9780-5AAF-4159-BBAA-FDE954CE0A9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6CA840-CBDE-407A-B82F-5C84D57CA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Prijzenblad!_Toc357173433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 de Bos</dc:creator>
  <cp:lastModifiedBy>Tim Aberson</cp:lastModifiedBy>
  <dcterms:created xsi:type="dcterms:W3CDTF">2022-04-19T12:16:11Z</dcterms:created>
  <dcterms:modified xsi:type="dcterms:W3CDTF">2022-05-06T09:24:23Z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0x01010064B52337C62E2E40829A5765377BE514</vt:lpwstr>
  </property>
</Properties>
</file>