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29 Pompen\10. Productie inschrijvingsleidraad en bijlagen\Prijzen opzet\"/>
    </mc:Choice>
  </mc:AlternateContent>
  <xr:revisionPtr revIDLastSave="0" documentId="13_ncr:1_{91F58CB9-5936-499C-920A-608C883C9020}" xr6:coauthVersionLast="45" xr6:coauthVersionMax="45" xr10:uidLastSave="{00000000-0000-0000-0000-000000000000}"/>
  <bookViews>
    <workbookView xWindow="-120" yWindow="-120" windowWidth="29040" windowHeight="14580" xr2:uid="{00000000-000D-0000-FFFF-FFFF00000000}"/>
  </bookViews>
  <sheets>
    <sheet name="Inschrijfprijs" sheetId="11" r:id="rId1"/>
    <sheet name="Onderhoud NZ lijn" sheetId="10" r:id="rId2"/>
    <sheet name="Staat van verrekenprijzen" sheetId="2" r:id="rId3"/>
  </sheets>
  <definedNames>
    <definedName name="DATA1">'Onderhoud NZ lijn'!$A$2:$A$22</definedName>
    <definedName name="DATA10">'Onderhoud NZ lijn'!#REF!</definedName>
    <definedName name="DATA100">'Onderhoud NZ lijn'!#REF!</definedName>
    <definedName name="DATA101">'Onderhoud NZ lijn'!#REF!</definedName>
    <definedName name="DATA102">'Onderhoud NZ lijn'!#REF!</definedName>
    <definedName name="DATA103">'Onderhoud NZ lijn'!#REF!</definedName>
    <definedName name="DATA104">'Onderhoud NZ lijn'!#REF!</definedName>
    <definedName name="DATA105">'Onderhoud NZ lijn'!#REF!</definedName>
    <definedName name="DATA106">'Onderhoud NZ lijn'!#REF!</definedName>
    <definedName name="DATA107">'Onderhoud NZ lijn'!#REF!</definedName>
    <definedName name="DATA108">'Onderhoud NZ lijn'!$H$2:$H$22</definedName>
    <definedName name="DATA109">'Onderhoud NZ lijn'!#REF!</definedName>
    <definedName name="DATA11">'Onderhoud NZ lijn'!#REF!</definedName>
    <definedName name="DATA110">'Onderhoud NZ lijn'!#REF!</definedName>
    <definedName name="DATA111">'Onderhoud NZ lijn'!#REF!</definedName>
    <definedName name="DATA112">'Onderhoud NZ lijn'!#REF!</definedName>
    <definedName name="DATA113">'Onderhoud NZ lijn'!#REF!</definedName>
    <definedName name="DATA12">'Onderhoud NZ lijn'!#REF!</definedName>
    <definedName name="DATA13">'Onderhoud NZ lijn'!#REF!</definedName>
    <definedName name="DATA14">'Onderhoud NZ lijn'!#REF!</definedName>
    <definedName name="DATA15">'Onderhoud NZ lijn'!#REF!</definedName>
    <definedName name="DATA16">'Onderhoud NZ lijn'!#REF!</definedName>
    <definedName name="DATA17">'Onderhoud NZ lijn'!#REF!</definedName>
    <definedName name="DATA18">'Onderhoud NZ lijn'!#REF!</definedName>
    <definedName name="DATA19">'Onderhoud NZ lijn'!#REF!</definedName>
    <definedName name="DATA2">'Onderhoud NZ lijn'!$B$2:$B$22</definedName>
    <definedName name="DATA20">'Onderhoud NZ lijn'!#REF!</definedName>
    <definedName name="DATA21">'Onderhoud NZ lijn'!#REF!</definedName>
    <definedName name="DATA22">'Onderhoud NZ lijn'!$E$2:$E$22</definedName>
    <definedName name="DATA23">'Onderhoud NZ lijn'!#REF!</definedName>
    <definedName name="DATA24">'Onderhoud NZ lijn'!#REF!</definedName>
    <definedName name="DATA25">'Onderhoud NZ lijn'!#REF!</definedName>
    <definedName name="DATA26">'Onderhoud NZ lijn'!#REF!</definedName>
    <definedName name="DATA27">'Onderhoud NZ lijn'!#REF!</definedName>
    <definedName name="DATA28">'Onderhoud NZ lijn'!#REF!</definedName>
    <definedName name="DATA29">'Onderhoud NZ lijn'!#REF!</definedName>
    <definedName name="DATA3">'Onderhoud NZ lijn'!#REF!</definedName>
    <definedName name="DATA30">'Onderhoud NZ lijn'!#REF!</definedName>
    <definedName name="DATA31">'Onderhoud NZ lijn'!#REF!</definedName>
    <definedName name="DATA32">'Onderhoud NZ lijn'!#REF!</definedName>
    <definedName name="DATA33">'Onderhoud NZ lijn'!#REF!</definedName>
    <definedName name="DATA34">'Onderhoud NZ lijn'!#REF!</definedName>
    <definedName name="DATA35">'Onderhoud NZ lijn'!#REF!</definedName>
    <definedName name="DATA36">'Onderhoud NZ lijn'!#REF!</definedName>
    <definedName name="DATA37">'Onderhoud NZ lijn'!#REF!</definedName>
    <definedName name="DATA38">'Onderhoud NZ lijn'!#REF!</definedName>
    <definedName name="DATA39">'Onderhoud NZ lijn'!#REF!</definedName>
    <definedName name="DATA4">'Onderhoud NZ lijn'!#REF!</definedName>
    <definedName name="DATA40">'Onderhoud NZ lijn'!#REF!</definedName>
    <definedName name="DATA41">'Onderhoud NZ lijn'!#REF!</definedName>
    <definedName name="DATA42">'Onderhoud NZ lijn'!#REF!</definedName>
    <definedName name="DATA43">'Onderhoud NZ lijn'!#REF!</definedName>
    <definedName name="DATA44">'Onderhoud NZ lijn'!#REF!</definedName>
    <definedName name="DATA45">'Onderhoud NZ lijn'!#REF!</definedName>
    <definedName name="DATA46">'Onderhoud NZ lijn'!#REF!</definedName>
    <definedName name="DATA47">'Onderhoud NZ lijn'!#REF!</definedName>
    <definedName name="DATA48">'Onderhoud NZ lijn'!#REF!</definedName>
    <definedName name="DATA49">'Onderhoud NZ lijn'!#REF!</definedName>
    <definedName name="DATA5">'Onderhoud NZ lijn'!$C$2:$C$22</definedName>
    <definedName name="DATA50">'Onderhoud NZ lijn'!#REF!</definedName>
    <definedName name="DATA51">'Onderhoud NZ lijn'!#REF!</definedName>
    <definedName name="DATA52">'Onderhoud NZ lijn'!#REF!</definedName>
    <definedName name="DATA53">'Onderhoud NZ lijn'!#REF!</definedName>
    <definedName name="DATA54">'Onderhoud NZ lijn'!#REF!</definedName>
    <definedName name="DATA55">'Onderhoud NZ lijn'!#REF!</definedName>
    <definedName name="DATA56">'Onderhoud NZ lijn'!#REF!</definedName>
    <definedName name="DATA57">'Onderhoud NZ lijn'!#REF!</definedName>
    <definedName name="DATA58">'Onderhoud NZ lijn'!#REF!</definedName>
    <definedName name="DATA59">'Onderhoud NZ lijn'!#REF!</definedName>
    <definedName name="DATA6">'Onderhoud NZ lijn'!$D$2:$D$22</definedName>
    <definedName name="DATA60">'Onderhoud NZ lijn'!$F$2:$F$22</definedName>
    <definedName name="DATA61">'Onderhoud NZ lijn'!#REF!</definedName>
    <definedName name="DATA62">'Onderhoud NZ lijn'!#REF!</definedName>
    <definedName name="DATA63">'Onderhoud NZ lijn'!#REF!</definedName>
    <definedName name="DATA64">'Onderhoud NZ lijn'!#REF!</definedName>
    <definedName name="DATA65">'Onderhoud NZ lijn'!#REF!</definedName>
    <definedName name="DATA66">'Onderhoud NZ lijn'!#REF!</definedName>
    <definedName name="DATA67">'Onderhoud NZ lijn'!#REF!</definedName>
    <definedName name="DATA68">'Onderhoud NZ lijn'!#REF!</definedName>
    <definedName name="DATA69">'Onderhoud NZ lijn'!#REF!</definedName>
    <definedName name="DATA7">'Onderhoud NZ lijn'!#REF!</definedName>
    <definedName name="DATA70">'Onderhoud NZ lijn'!#REF!</definedName>
    <definedName name="DATA71">'Onderhoud NZ lijn'!#REF!</definedName>
    <definedName name="DATA72">'Onderhoud NZ lijn'!#REF!</definedName>
    <definedName name="DATA73">'Onderhoud NZ lijn'!#REF!</definedName>
    <definedName name="DATA74">'Onderhoud NZ lijn'!#REF!</definedName>
    <definedName name="DATA75">'Onderhoud NZ lijn'!#REF!</definedName>
    <definedName name="DATA76">'Onderhoud NZ lijn'!#REF!</definedName>
    <definedName name="DATA77">'Onderhoud NZ lijn'!#REF!</definedName>
    <definedName name="DATA78">'Onderhoud NZ lijn'!#REF!</definedName>
    <definedName name="DATA79">'Onderhoud NZ lijn'!#REF!</definedName>
    <definedName name="DATA8">'Onderhoud NZ lijn'!#REF!</definedName>
    <definedName name="DATA80">'Onderhoud NZ lijn'!#REF!</definedName>
    <definedName name="DATA81">'Onderhoud NZ lijn'!#REF!</definedName>
    <definedName name="DATA82">'Onderhoud NZ lijn'!#REF!</definedName>
    <definedName name="DATA83">'Onderhoud NZ lijn'!#REF!</definedName>
    <definedName name="DATA84">'Onderhoud NZ lijn'!#REF!</definedName>
    <definedName name="DATA85">'Onderhoud NZ lijn'!#REF!</definedName>
    <definedName name="DATA86">'Onderhoud NZ lijn'!#REF!</definedName>
    <definedName name="DATA87">'Onderhoud NZ lijn'!$G$2:$G$22</definedName>
    <definedName name="DATA88">'Onderhoud NZ lijn'!#REF!</definedName>
    <definedName name="DATA89">'Onderhoud NZ lijn'!#REF!</definedName>
    <definedName name="DATA9">'Onderhoud NZ lijn'!#REF!</definedName>
    <definedName name="DATA90">'Onderhoud NZ lijn'!#REF!</definedName>
    <definedName name="DATA91">'Onderhoud NZ lijn'!#REF!</definedName>
    <definedName name="DATA92">'Onderhoud NZ lijn'!#REF!</definedName>
    <definedName name="DATA93">'Onderhoud NZ lijn'!#REF!</definedName>
    <definedName name="DATA94">'Onderhoud NZ lijn'!#REF!</definedName>
    <definedName name="DATA95">'Onderhoud NZ lijn'!#REF!</definedName>
    <definedName name="DATA96">'Onderhoud NZ lijn'!#REF!</definedName>
    <definedName name="DATA97">'Onderhoud NZ lijn'!#REF!</definedName>
    <definedName name="DATA98">'Onderhoud NZ lijn'!#REF!</definedName>
    <definedName name="DATA99">'Onderhoud NZ lijn'!#REF!</definedName>
    <definedName name="TEST0">'Onderhoud NZ lijn'!$A$2:$H$22</definedName>
    <definedName name="TESTHKEY">'Onderhoud NZ lijn'!$B$1:$H$1</definedName>
    <definedName name="TESTKEYS">'Onderhoud NZ lijn'!$A$2:$A$22</definedName>
    <definedName name="TESTVKEY">'Onderhoud NZ lijn'!$A$1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4" i="10" l="1"/>
  <c r="I24" i="10"/>
  <c r="K24" i="10" s="1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" i="10"/>
  <c r="K2" i="10"/>
  <c r="C4" i="11" l="1"/>
  <c r="F11" i="2"/>
  <c r="F10" i="2" l="1"/>
  <c r="F9" i="2"/>
  <c r="F8" i="2"/>
  <c r="F7" i="2"/>
  <c r="F6" i="2"/>
  <c r="F5" i="2"/>
  <c r="F14" i="2" l="1"/>
  <c r="C5" i="11" s="1"/>
  <c r="C7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tc={87D31C5C-01D9-4DF4-A5FF-6370EEB1A7DA}</author>
  </authors>
  <commentList>
    <comment ref="C4" authorId="0" shapeId="0" xr:uid="{87D31C5C-01D9-4DF4-A5FF-6370EEB1A7D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 bepalen met het team</t>
      </text>
    </comment>
  </commentList>
</comments>
</file>

<file path=xl/sharedStrings.xml><?xml version="1.0" encoding="utf-8"?>
<sst xmlns="http://schemas.openxmlformats.org/spreadsheetml/2006/main" count="204" uniqueCount="114">
  <si>
    <t>Totaal 2022</t>
  </si>
  <si>
    <t>Totaal</t>
  </si>
  <si>
    <t>Uurtarief monteur kantooruren</t>
  </si>
  <si>
    <t>uur</t>
  </si>
  <si>
    <t>Uurtarief monteur buiten kantooruren</t>
  </si>
  <si>
    <t>Uurtarief monteur weekend / feestdagen</t>
  </si>
  <si>
    <t>keer</t>
  </si>
  <si>
    <t>Fictieve Aantal</t>
  </si>
  <si>
    <t>Eenheid</t>
  </si>
  <si>
    <t>Prijs / eenheid</t>
  </si>
  <si>
    <t>Voorrijkosten per team</t>
  </si>
  <si>
    <t>DAB</t>
  </si>
  <si>
    <t>Vuilwaterpomp</t>
  </si>
  <si>
    <t>Bouwjaar</t>
  </si>
  <si>
    <t>1e 1/2 jaar 2022 Bedrag in Euro</t>
  </si>
  <si>
    <t>2e 1/2 jaar 2022 Bedrag in Euro</t>
  </si>
  <si>
    <t>Equipment</t>
  </si>
  <si>
    <t>Omschrijving</t>
  </si>
  <si>
    <t>Functieplaats</t>
  </si>
  <si>
    <t>Producent</t>
  </si>
  <si>
    <t>Objectnummer</t>
  </si>
  <si>
    <t>Type-omschrijv.</t>
  </si>
  <si>
    <t>10067352</t>
  </si>
  <si>
    <t>IM-NZ-NDP  -VW</t>
  </si>
  <si>
    <t>Vuilwater systeem NDP</t>
  </si>
  <si>
    <t>2015</t>
  </si>
  <si>
    <t>IE000000000010067352</t>
  </si>
  <si>
    <t>Grinder 1200 T NA</t>
  </si>
  <si>
    <t>10067427</t>
  </si>
  <si>
    <t>Vuilwaterpomp S_M-K7-03</t>
  </si>
  <si>
    <t>IM-NZ-RKN  -VW</t>
  </si>
  <si>
    <t>Vuilwater systeem RKN</t>
  </si>
  <si>
    <t>IE000000000010067427</t>
  </si>
  <si>
    <t>Grinder 1000 T NA</t>
  </si>
  <si>
    <t>10067431</t>
  </si>
  <si>
    <t>Vuilwaterpomp S_N-K7-05</t>
  </si>
  <si>
    <t>IE000000000010067431</t>
  </si>
  <si>
    <t>10067428</t>
  </si>
  <si>
    <t>Vuilwaterpomp S_Z-K7-05</t>
  </si>
  <si>
    <t>IE000000000010067428</t>
  </si>
  <si>
    <t>10067430</t>
  </si>
  <si>
    <t>Vuilwaterpomp S._.M-K7-03</t>
  </si>
  <si>
    <t>IE000000000010067430</t>
  </si>
  <si>
    <t>10067426</t>
  </si>
  <si>
    <t>Vuilwaterpomp S.T.N-K5-16</t>
  </si>
  <si>
    <t>IE000000000010067426</t>
  </si>
  <si>
    <t>Grinder 1600 T NA</t>
  </si>
  <si>
    <t>10067424</t>
  </si>
  <si>
    <t>Vuilwaterpomp S.T.Z-K5-11</t>
  </si>
  <si>
    <t>IE000000000010067424</t>
  </si>
  <si>
    <t>10067457</t>
  </si>
  <si>
    <t>Vuilwaterpomp VC-1</t>
  </si>
  <si>
    <t>IM-NZ-VZG  -VW</t>
  </si>
  <si>
    <t>Vuilwater systeem VZG</t>
  </si>
  <si>
    <t>IE000000000010067457</t>
  </si>
  <si>
    <t>Feka VS 750 T NA</t>
  </si>
  <si>
    <t>10067458</t>
  </si>
  <si>
    <t>Vuilwaterpomp VC-2</t>
  </si>
  <si>
    <t>IE000000000010067458</t>
  </si>
  <si>
    <t>10067459</t>
  </si>
  <si>
    <t>Vuilwaterpomp VC-3</t>
  </si>
  <si>
    <t>IE000000000010067459</t>
  </si>
  <si>
    <t>GRINDER FGT 635,2,6</t>
  </si>
  <si>
    <t>10067455</t>
  </si>
  <si>
    <t>Vuilwaterpomp VC-5</t>
  </si>
  <si>
    <t>IE000000000010067455</t>
  </si>
  <si>
    <t>10067456</t>
  </si>
  <si>
    <t>Vuilwaterpomp VC-6</t>
  </si>
  <si>
    <t>IE000000000010067456</t>
  </si>
  <si>
    <t>10067453</t>
  </si>
  <si>
    <t>Vuilwaterpomp VC-7</t>
  </si>
  <si>
    <t>IE000000000010067453</t>
  </si>
  <si>
    <t>10067452</t>
  </si>
  <si>
    <t>Vuilwaterpomp VC-8</t>
  </si>
  <si>
    <t>IE000000000010067452</t>
  </si>
  <si>
    <t>10067454</t>
  </si>
  <si>
    <t>Vuilwaterpomp VC-9</t>
  </si>
  <si>
    <t>IE000000000010067454</t>
  </si>
  <si>
    <t>Feka VS 1200 T NA</t>
  </si>
  <si>
    <t>10067403</t>
  </si>
  <si>
    <t>Vuilwaterpomp VWP 003</t>
  </si>
  <si>
    <t>IM-NZ-CS   -VW</t>
  </si>
  <si>
    <t>Vuilwater systeem CS</t>
  </si>
  <si>
    <t>IE000000000010067403</t>
  </si>
  <si>
    <t>Grinder 1800 T NA</t>
  </si>
  <si>
    <t>10067495</t>
  </si>
  <si>
    <t>Vuilwaterpomp VWP02</t>
  </si>
  <si>
    <t>IM-NZ-EPP  -VW</t>
  </si>
  <si>
    <t>Vuilwater systeem EPP</t>
  </si>
  <si>
    <t>IE000000000010067495</t>
  </si>
  <si>
    <t>Grinder 1000 T-NA</t>
  </si>
  <si>
    <t>10067497</t>
  </si>
  <si>
    <t>Vuilwaterpomp VWP03</t>
  </si>
  <si>
    <t>IE000000000010067497</t>
  </si>
  <si>
    <t>10067498</t>
  </si>
  <si>
    <t>Vuilwaterpomp VWP07</t>
  </si>
  <si>
    <t>IE000000000010067498</t>
  </si>
  <si>
    <t>10067499</t>
  </si>
  <si>
    <t>Vuilwaterpomp VWP09</t>
  </si>
  <si>
    <t>IE000000000010067499</t>
  </si>
  <si>
    <t>Grinder 1200 T-NA</t>
  </si>
  <si>
    <t>10067496</t>
  </si>
  <si>
    <t>Vuilwaterpomp VWP13</t>
  </si>
  <si>
    <t>IE000000000010067496</t>
  </si>
  <si>
    <t>Feka VS 550 T-NA</t>
  </si>
  <si>
    <t>Onderhoud NZ Lijn</t>
  </si>
  <si>
    <t>Staat van verrekenprijzen</t>
  </si>
  <si>
    <t>Inschrijfprijs</t>
  </si>
  <si>
    <t>Urgentie Storingstoeslag binnen 1 uur op plaats van storing</t>
  </si>
  <si>
    <t>Urgentie Storingstoeslag binnen 24 uur op plaats van storing</t>
  </si>
  <si>
    <t>Urgentie Storingstoeslag binnen 72 uur op plaats van storing</t>
  </si>
  <si>
    <t xml:space="preserve">Storing </t>
  </si>
  <si>
    <t>kantooruren = 8:00 tot 17:00</t>
  </si>
  <si>
    <t>buiten kantooruren = 17:00 tot 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</si>
</sst>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5" fillId="0" borderId="0" xfId="0" applyFont="1" applyAlignment="1">
      <alignment horizontal="center"/>
    </xf>
    <xf numFmtId="44" fontId="0" fillId="0" borderId="0" xfId="0" applyNumberFormat="1"/>
    <xf numFmtId="0" fontId="5" fillId="0" borderId="3" xfId="0" applyFont="1" applyBorder="1"/>
    <xf numFmtId="44" fontId="0" fillId="3" borderId="0" xfId="0" applyNumberFormat="1" applyFill="1"/>
    <xf numFmtId="164" fontId="0" fillId="3" borderId="3" xfId="0" applyNumberFormat="1" applyFill="1" applyBorder="1"/>
    <xf numFmtId="0" fontId="4" fillId="0" borderId="0" xfId="5" applyFont="1"/>
    <xf numFmtId="0" fontId="1" fillId="0" borderId="0" xfId="5"/>
    <xf numFmtId="0" fontId="1" fillId="4" borderId="0" xfId="5" applyFill="1"/>
    <xf numFmtId="0" fontId="7" fillId="5" borderId="0" xfId="5" applyFont="1" applyFill="1" applyAlignment="1">
      <alignment horizontal="left"/>
    </xf>
    <xf numFmtId="0" fontId="6" fillId="0" borderId="1" xfId="5" applyFont="1" applyBorder="1" applyAlignment="1">
      <alignment horizontal="center" vertical="center" wrapText="1"/>
    </xf>
    <xf numFmtId="49" fontId="1" fillId="5" borderId="0" xfId="5" applyNumberFormat="1" applyFill="1"/>
    <xf numFmtId="49" fontId="1" fillId="0" borderId="0" xfId="5" applyNumberFormat="1"/>
    <xf numFmtId="44" fontId="4" fillId="0" borderId="2" xfId="6" applyFont="1" applyBorder="1"/>
    <xf numFmtId="44" fontId="4" fillId="0" borderId="3" xfId="6" applyFont="1" applyBorder="1"/>
    <xf numFmtId="44" fontId="4" fillId="0" borderId="0" xfId="5" applyNumberFormat="1" applyFont="1"/>
    <xf numFmtId="0" fontId="5" fillId="0" borderId="0" xfId="0" applyFont="1"/>
    <xf numFmtId="0" fontId="6" fillId="0" borderId="4" xfId="5" applyFont="1" applyBorder="1" applyAlignment="1" applyProtection="1">
      <alignment horizontal="center" vertical="center"/>
      <protection locked="0"/>
    </xf>
    <xf numFmtId="44" fontId="4" fillId="0" borderId="5" xfId="6" applyFont="1" applyBorder="1" applyProtection="1">
      <protection locked="0"/>
    </xf>
    <xf numFmtId="0" fontId="4" fillId="0" borderId="0" xfId="5" applyFont="1" applyProtection="1">
      <protection locked="0"/>
    </xf>
    <xf numFmtId="44" fontId="4" fillId="3" borderId="0" xfId="5" applyNumberFormat="1" applyFont="1" applyFill="1" applyProtection="1">
      <protection locked="0"/>
    </xf>
    <xf numFmtId="164" fontId="0" fillId="2" borderId="3" xfId="1" applyNumberFormat="1" applyFont="1" applyFill="1" applyBorder="1" applyProtection="1">
      <protection locked="0"/>
    </xf>
  </cellXfs>
  <cellStyles count="7">
    <cellStyle name="Standaard" xfId="0" builtinId="0"/>
    <cellStyle name="Standaard 2" xfId="2" xr:uid="{306331CA-C1DB-4C83-93A8-AA92461B746D}"/>
    <cellStyle name="Standaard 3" xfId="4" xr:uid="{17656EB7-B213-4818-B413-4D6AADC5B55A}"/>
    <cellStyle name="Standaard 4" xfId="5" xr:uid="{81C79743-FCFB-43E4-9CFB-BD2C0E78BF9F}"/>
    <cellStyle name="Valuta" xfId="1" builtinId="4"/>
    <cellStyle name="Valuta 2" xfId="3" xr:uid="{012D6D37-8776-4D08-95C6-99523154F468}"/>
    <cellStyle name="Valuta 3" xfId="6" xr:uid="{6DEE61E4-2A19-48F3-ADDF-8A91C6000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ahamata, Livio" id="{33E2E418-B81F-40D0-8340-6ECD988327C1}" userId="S::Livio.Tahamata@gvb.nl::7e66b9e7-d6a8-480d-a617-91475b42f578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4-20T19:33:39.66" personId="{33E2E418-B81F-40D0-8340-6ECD988327C1}" id="{87D31C5C-01D9-4DF4-A5FF-6370EEB1A7DA}">
    <text>Aantal bepalen met het team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735A-69C6-4126-9580-582361B82DCD}">
  <dimension ref="B4:C7"/>
  <sheetViews>
    <sheetView tabSelected="1" zoomScale="150" zoomScaleNormal="150" workbookViewId="0">
      <selection activeCell="B18" sqref="B18"/>
    </sheetView>
  </sheetViews>
  <sheetFormatPr defaultRowHeight="15" x14ac:dyDescent="0.25"/>
  <cols>
    <col min="2" max="2" width="24" bestFit="1" customWidth="1"/>
    <col min="3" max="3" width="24.42578125" customWidth="1"/>
  </cols>
  <sheetData>
    <row r="4" spans="2:3" x14ac:dyDescent="0.25">
      <c r="B4" t="s">
        <v>105</v>
      </c>
      <c r="C4" s="5">
        <f>'Onderhoud NZ lijn'!K24</f>
        <v>0</v>
      </c>
    </row>
    <row r="5" spans="2:3" x14ac:dyDescent="0.25">
      <c r="B5" t="s">
        <v>106</v>
      </c>
      <c r="C5" s="1">
        <f>'Staat van verrekenprijzen'!F14</f>
        <v>0</v>
      </c>
    </row>
    <row r="7" spans="2:3" x14ac:dyDescent="0.25">
      <c r="B7" s="19" t="s">
        <v>107</v>
      </c>
      <c r="C7" s="7">
        <f>SUM(C4:C6)</f>
        <v>0</v>
      </c>
    </row>
  </sheetData>
  <sheetProtection algorithmName="SHA-512" hashValue="PiZ1EhTlBgz+Uz7WFwLWrJxwIB0y+whYG3WU/HDNmRr3fkmruT8nvwWC2zFuctnMkAo/ZvxnozAorkCoLSXA3g==" saltValue="COMU7wlvz1BQZop0CTCu0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8B57-2F0A-4D79-988F-7FE672472571}">
  <dimension ref="A1:K24"/>
  <sheetViews>
    <sheetView workbookViewId="0">
      <selection activeCell="H32" sqref="H32"/>
    </sheetView>
  </sheetViews>
  <sheetFormatPr defaultRowHeight="12.75" x14ac:dyDescent="0.2"/>
  <cols>
    <col min="1" max="1" width="9.5703125" style="10" bestFit="1" customWidth="1"/>
    <col min="2" max="2" width="30.5703125" style="10" bestFit="1" customWidth="1"/>
    <col min="3" max="3" width="16.28515625" style="10" bestFit="1" customWidth="1"/>
    <col min="4" max="4" width="28.85546875" style="10" bestFit="1" customWidth="1"/>
    <col min="5" max="5" width="10" style="10" customWidth="1"/>
    <col min="6" max="6" width="11" style="10" customWidth="1"/>
    <col min="7" max="7" width="21" style="10" bestFit="1" customWidth="1"/>
    <col min="8" max="8" width="20" style="10" bestFit="1" customWidth="1"/>
    <col min="9" max="9" width="13.42578125" style="10" customWidth="1"/>
    <col min="10" max="10" width="14.5703125" style="10" customWidth="1"/>
    <col min="11" max="11" width="12.28515625" style="10" customWidth="1"/>
    <col min="12" max="16384" width="9.140625" style="10"/>
  </cols>
  <sheetData>
    <row r="1" spans="1:11" ht="45" x14ac:dyDescent="0.2">
      <c r="A1" s="11" t="s">
        <v>16</v>
      </c>
      <c r="B1" s="12" t="s">
        <v>17</v>
      </c>
      <c r="C1" s="12" t="s">
        <v>18</v>
      </c>
      <c r="D1" s="12" t="s">
        <v>17</v>
      </c>
      <c r="E1" s="12" t="s">
        <v>13</v>
      </c>
      <c r="F1" s="12" t="s">
        <v>19</v>
      </c>
      <c r="G1" s="12" t="s">
        <v>20</v>
      </c>
      <c r="H1" s="12" t="s">
        <v>21</v>
      </c>
      <c r="I1" s="13" t="s">
        <v>14</v>
      </c>
      <c r="J1" s="13" t="s">
        <v>15</v>
      </c>
      <c r="K1" s="20" t="s">
        <v>0</v>
      </c>
    </row>
    <row r="2" spans="1:11" ht="15" x14ac:dyDescent="0.25">
      <c r="A2" s="14" t="s">
        <v>22</v>
      </c>
      <c r="B2" s="15" t="s">
        <v>12</v>
      </c>
      <c r="C2" s="15" t="s">
        <v>23</v>
      </c>
      <c r="D2" s="15" t="s">
        <v>24</v>
      </c>
      <c r="E2" s="15" t="s">
        <v>25</v>
      </c>
      <c r="F2" s="15" t="s">
        <v>11</v>
      </c>
      <c r="G2" s="15" t="s">
        <v>26</v>
      </c>
      <c r="H2" s="15" t="s">
        <v>27</v>
      </c>
      <c r="I2" s="17">
        <v>0</v>
      </c>
      <c r="J2" s="16">
        <v>0</v>
      </c>
      <c r="K2" s="21">
        <f>I2+J2</f>
        <v>0</v>
      </c>
    </row>
    <row r="3" spans="1:11" ht="15" x14ac:dyDescent="0.25">
      <c r="A3" s="14" t="s">
        <v>28</v>
      </c>
      <c r="B3" s="15" t="s">
        <v>29</v>
      </c>
      <c r="C3" s="15" t="s">
        <v>30</v>
      </c>
      <c r="D3" s="15" t="s">
        <v>31</v>
      </c>
      <c r="E3" s="15" t="s">
        <v>25</v>
      </c>
      <c r="F3" s="15" t="s">
        <v>11</v>
      </c>
      <c r="G3" s="15" t="s">
        <v>32</v>
      </c>
      <c r="H3" s="15" t="s">
        <v>33</v>
      </c>
      <c r="I3" s="17">
        <v>0</v>
      </c>
      <c r="J3" s="16">
        <v>0</v>
      </c>
      <c r="K3" s="21">
        <f t="shared" ref="K3" si="0">I3+J3</f>
        <v>0</v>
      </c>
    </row>
    <row r="4" spans="1:11" ht="15" x14ac:dyDescent="0.25">
      <c r="A4" s="14" t="s">
        <v>34</v>
      </c>
      <c r="B4" s="15" t="s">
        <v>35</v>
      </c>
      <c r="C4" s="15" t="s">
        <v>30</v>
      </c>
      <c r="D4" s="15" t="s">
        <v>31</v>
      </c>
      <c r="E4" s="15" t="s">
        <v>25</v>
      </c>
      <c r="F4" s="15" t="s">
        <v>11</v>
      </c>
      <c r="G4" s="15" t="s">
        <v>36</v>
      </c>
      <c r="H4" s="15" t="s">
        <v>33</v>
      </c>
      <c r="I4" s="17">
        <v>0</v>
      </c>
      <c r="J4" s="16">
        <v>0</v>
      </c>
      <c r="K4" s="21">
        <f>I4+J4</f>
        <v>0</v>
      </c>
    </row>
    <row r="5" spans="1:11" ht="15" x14ac:dyDescent="0.25">
      <c r="A5" s="14" t="s">
        <v>37</v>
      </c>
      <c r="B5" s="15" t="s">
        <v>38</v>
      </c>
      <c r="C5" s="15" t="s">
        <v>30</v>
      </c>
      <c r="D5" s="15" t="s">
        <v>31</v>
      </c>
      <c r="E5" s="15" t="s">
        <v>25</v>
      </c>
      <c r="F5" s="15" t="s">
        <v>11</v>
      </c>
      <c r="G5" s="15" t="s">
        <v>39</v>
      </c>
      <c r="H5" s="15" t="s">
        <v>27</v>
      </c>
      <c r="I5" s="17">
        <v>0</v>
      </c>
      <c r="J5" s="16">
        <v>0</v>
      </c>
      <c r="K5" s="21">
        <f t="shared" ref="K5:K22" si="1">I5+J5</f>
        <v>0</v>
      </c>
    </row>
    <row r="6" spans="1:11" ht="15" x14ac:dyDescent="0.25">
      <c r="A6" s="14" t="s">
        <v>40</v>
      </c>
      <c r="B6" s="15" t="s">
        <v>41</v>
      </c>
      <c r="C6" s="15" t="s">
        <v>30</v>
      </c>
      <c r="D6" s="15" t="s">
        <v>31</v>
      </c>
      <c r="E6" s="15" t="s">
        <v>25</v>
      </c>
      <c r="F6" s="15" t="s">
        <v>11</v>
      </c>
      <c r="G6" s="15" t="s">
        <v>42</v>
      </c>
      <c r="H6" s="15" t="s">
        <v>27</v>
      </c>
      <c r="I6" s="17">
        <v>0</v>
      </c>
      <c r="J6" s="16">
        <v>0</v>
      </c>
      <c r="K6" s="21">
        <f t="shared" si="1"/>
        <v>0</v>
      </c>
    </row>
    <row r="7" spans="1:11" ht="15" x14ac:dyDescent="0.25">
      <c r="A7" s="14" t="s">
        <v>43</v>
      </c>
      <c r="B7" s="15" t="s">
        <v>44</v>
      </c>
      <c r="C7" s="15" t="s">
        <v>30</v>
      </c>
      <c r="D7" s="15" t="s">
        <v>31</v>
      </c>
      <c r="E7" s="15" t="s">
        <v>25</v>
      </c>
      <c r="F7" s="15" t="s">
        <v>11</v>
      </c>
      <c r="G7" s="15" t="s">
        <v>45</v>
      </c>
      <c r="H7" s="15" t="s">
        <v>46</v>
      </c>
      <c r="I7" s="17">
        <v>0</v>
      </c>
      <c r="J7" s="16">
        <v>0</v>
      </c>
      <c r="K7" s="21">
        <f t="shared" si="1"/>
        <v>0</v>
      </c>
    </row>
    <row r="8" spans="1:11" ht="15" x14ac:dyDescent="0.25">
      <c r="A8" s="14" t="s">
        <v>47</v>
      </c>
      <c r="B8" s="15" t="s">
        <v>48</v>
      </c>
      <c r="C8" s="15" t="s">
        <v>30</v>
      </c>
      <c r="D8" s="15" t="s">
        <v>31</v>
      </c>
      <c r="E8" s="15" t="s">
        <v>25</v>
      </c>
      <c r="F8" s="15" t="s">
        <v>11</v>
      </c>
      <c r="G8" s="15" t="s">
        <v>49</v>
      </c>
      <c r="H8" s="15" t="s">
        <v>46</v>
      </c>
      <c r="I8" s="17">
        <v>0</v>
      </c>
      <c r="J8" s="16">
        <v>0</v>
      </c>
      <c r="K8" s="21">
        <f t="shared" si="1"/>
        <v>0</v>
      </c>
    </row>
    <row r="9" spans="1:11" ht="15" x14ac:dyDescent="0.25">
      <c r="A9" s="14" t="s">
        <v>50</v>
      </c>
      <c r="B9" s="15" t="s">
        <v>51</v>
      </c>
      <c r="C9" s="15" t="s">
        <v>52</v>
      </c>
      <c r="D9" s="15" t="s">
        <v>53</v>
      </c>
      <c r="E9" s="15" t="s">
        <v>25</v>
      </c>
      <c r="F9" s="15" t="s">
        <v>11</v>
      </c>
      <c r="G9" s="15" t="s">
        <v>54</v>
      </c>
      <c r="H9" s="15" t="s">
        <v>55</v>
      </c>
      <c r="I9" s="17">
        <v>0</v>
      </c>
      <c r="J9" s="16">
        <v>0</v>
      </c>
      <c r="K9" s="21">
        <f t="shared" si="1"/>
        <v>0</v>
      </c>
    </row>
    <row r="10" spans="1:11" ht="15" x14ac:dyDescent="0.25">
      <c r="A10" s="14" t="s">
        <v>56</v>
      </c>
      <c r="B10" s="15" t="s">
        <v>57</v>
      </c>
      <c r="C10" s="15" t="s">
        <v>52</v>
      </c>
      <c r="D10" s="15" t="s">
        <v>53</v>
      </c>
      <c r="E10" s="15" t="s">
        <v>25</v>
      </c>
      <c r="F10" s="15" t="s">
        <v>11</v>
      </c>
      <c r="G10" s="15" t="s">
        <v>58</v>
      </c>
      <c r="H10" s="15" t="s">
        <v>55</v>
      </c>
      <c r="I10" s="17">
        <v>0</v>
      </c>
      <c r="J10" s="16">
        <v>0</v>
      </c>
      <c r="K10" s="21">
        <f t="shared" si="1"/>
        <v>0</v>
      </c>
    </row>
    <row r="11" spans="1:11" ht="15" x14ac:dyDescent="0.25">
      <c r="A11" s="14" t="s">
        <v>59</v>
      </c>
      <c r="B11" s="15" t="s">
        <v>60</v>
      </c>
      <c r="C11" s="15" t="s">
        <v>52</v>
      </c>
      <c r="D11" s="15" t="s">
        <v>53</v>
      </c>
      <c r="E11" s="15" t="s">
        <v>25</v>
      </c>
      <c r="F11" s="15" t="s">
        <v>11</v>
      </c>
      <c r="G11" s="15" t="s">
        <v>61</v>
      </c>
      <c r="H11" s="15" t="s">
        <v>62</v>
      </c>
      <c r="I11" s="17">
        <v>0</v>
      </c>
      <c r="J11" s="16">
        <v>0</v>
      </c>
      <c r="K11" s="21">
        <f t="shared" si="1"/>
        <v>0</v>
      </c>
    </row>
    <row r="12" spans="1:11" ht="15" x14ac:dyDescent="0.25">
      <c r="A12" s="14" t="s">
        <v>63</v>
      </c>
      <c r="B12" s="15" t="s">
        <v>64</v>
      </c>
      <c r="C12" s="15" t="s">
        <v>52</v>
      </c>
      <c r="D12" s="15" t="s">
        <v>53</v>
      </c>
      <c r="E12" s="15" t="s">
        <v>25</v>
      </c>
      <c r="F12" s="15" t="s">
        <v>11</v>
      </c>
      <c r="G12" s="15" t="s">
        <v>65</v>
      </c>
      <c r="H12" s="15" t="s">
        <v>55</v>
      </c>
      <c r="I12" s="17">
        <v>0</v>
      </c>
      <c r="J12" s="16">
        <v>0</v>
      </c>
      <c r="K12" s="21">
        <f t="shared" si="1"/>
        <v>0</v>
      </c>
    </row>
    <row r="13" spans="1:11" ht="15" x14ac:dyDescent="0.25">
      <c r="A13" s="14" t="s">
        <v>66</v>
      </c>
      <c r="B13" s="15" t="s">
        <v>67</v>
      </c>
      <c r="C13" s="15" t="s">
        <v>52</v>
      </c>
      <c r="D13" s="15" t="s">
        <v>53</v>
      </c>
      <c r="E13" s="15" t="s">
        <v>25</v>
      </c>
      <c r="F13" s="15" t="s">
        <v>11</v>
      </c>
      <c r="G13" s="15" t="s">
        <v>68</v>
      </c>
      <c r="H13" s="15" t="s">
        <v>46</v>
      </c>
      <c r="I13" s="17">
        <v>0</v>
      </c>
      <c r="J13" s="16">
        <v>0</v>
      </c>
      <c r="K13" s="21">
        <f t="shared" si="1"/>
        <v>0</v>
      </c>
    </row>
    <row r="14" spans="1:11" ht="15" x14ac:dyDescent="0.25">
      <c r="A14" s="14" t="s">
        <v>69</v>
      </c>
      <c r="B14" s="15" t="s">
        <v>70</v>
      </c>
      <c r="C14" s="15" t="s">
        <v>52</v>
      </c>
      <c r="D14" s="15" t="s">
        <v>53</v>
      </c>
      <c r="E14" s="15" t="s">
        <v>25</v>
      </c>
      <c r="F14" s="15" t="s">
        <v>11</v>
      </c>
      <c r="G14" s="15" t="s">
        <v>71</v>
      </c>
      <c r="H14" s="15" t="s">
        <v>46</v>
      </c>
      <c r="I14" s="17">
        <v>0</v>
      </c>
      <c r="J14" s="16">
        <v>0</v>
      </c>
      <c r="K14" s="21">
        <f t="shared" si="1"/>
        <v>0</v>
      </c>
    </row>
    <row r="15" spans="1:11" ht="15" x14ac:dyDescent="0.25">
      <c r="A15" s="14" t="s">
        <v>72</v>
      </c>
      <c r="B15" s="15" t="s">
        <v>73</v>
      </c>
      <c r="C15" s="15" t="s">
        <v>52</v>
      </c>
      <c r="D15" s="15" t="s">
        <v>53</v>
      </c>
      <c r="E15" s="15" t="s">
        <v>25</v>
      </c>
      <c r="F15" s="15" t="s">
        <v>11</v>
      </c>
      <c r="G15" s="15" t="s">
        <v>74</v>
      </c>
      <c r="H15" s="15" t="s">
        <v>46</v>
      </c>
      <c r="I15" s="17">
        <v>0</v>
      </c>
      <c r="J15" s="16">
        <v>0</v>
      </c>
      <c r="K15" s="21">
        <f t="shared" si="1"/>
        <v>0</v>
      </c>
    </row>
    <row r="16" spans="1:11" ht="15" x14ac:dyDescent="0.25">
      <c r="A16" s="14" t="s">
        <v>75</v>
      </c>
      <c r="B16" s="15" t="s">
        <v>76</v>
      </c>
      <c r="C16" s="15" t="s">
        <v>52</v>
      </c>
      <c r="D16" s="15" t="s">
        <v>53</v>
      </c>
      <c r="E16" s="15" t="s">
        <v>25</v>
      </c>
      <c r="F16" s="15" t="s">
        <v>11</v>
      </c>
      <c r="G16" s="15" t="s">
        <v>77</v>
      </c>
      <c r="H16" s="15" t="s">
        <v>78</v>
      </c>
      <c r="I16" s="17">
        <v>0</v>
      </c>
      <c r="J16" s="16">
        <v>0</v>
      </c>
      <c r="K16" s="21">
        <f t="shared" si="1"/>
        <v>0</v>
      </c>
    </row>
    <row r="17" spans="1:11" ht="15" x14ac:dyDescent="0.25">
      <c r="A17" s="14" t="s">
        <v>79</v>
      </c>
      <c r="B17" s="15" t="s">
        <v>80</v>
      </c>
      <c r="C17" s="15" t="s">
        <v>81</v>
      </c>
      <c r="D17" s="15" t="s">
        <v>82</v>
      </c>
      <c r="E17" s="15" t="s">
        <v>25</v>
      </c>
      <c r="F17" s="15" t="s">
        <v>11</v>
      </c>
      <c r="G17" s="15" t="s">
        <v>83</v>
      </c>
      <c r="H17" s="15" t="s">
        <v>84</v>
      </c>
      <c r="I17" s="17">
        <v>0</v>
      </c>
      <c r="J17" s="16">
        <v>0</v>
      </c>
      <c r="K17" s="21">
        <f t="shared" si="1"/>
        <v>0</v>
      </c>
    </row>
    <row r="18" spans="1:11" ht="15" x14ac:dyDescent="0.25">
      <c r="A18" s="14" t="s">
        <v>85</v>
      </c>
      <c r="B18" s="15" t="s">
        <v>86</v>
      </c>
      <c r="C18" s="15" t="s">
        <v>87</v>
      </c>
      <c r="D18" s="15" t="s">
        <v>88</v>
      </c>
      <c r="E18" s="15" t="s">
        <v>25</v>
      </c>
      <c r="F18" s="15" t="s">
        <v>11</v>
      </c>
      <c r="G18" s="15" t="s">
        <v>89</v>
      </c>
      <c r="H18" s="15" t="s">
        <v>90</v>
      </c>
      <c r="I18" s="17">
        <v>0</v>
      </c>
      <c r="J18" s="16">
        <v>0</v>
      </c>
      <c r="K18" s="21">
        <f t="shared" si="1"/>
        <v>0</v>
      </c>
    </row>
    <row r="19" spans="1:11" ht="15" x14ac:dyDescent="0.25">
      <c r="A19" s="14" t="s">
        <v>91</v>
      </c>
      <c r="B19" s="15" t="s">
        <v>92</v>
      </c>
      <c r="C19" s="15" t="s">
        <v>87</v>
      </c>
      <c r="D19" s="15" t="s">
        <v>88</v>
      </c>
      <c r="E19" s="15" t="s">
        <v>25</v>
      </c>
      <c r="F19" s="15" t="s">
        <v>11</v>
      </c>
      <c r="G19" s="15" t="s">
        <v>93</v>
      </c>
      <c r="H19" s="15" t="s">
        <v>90</v>
      </c>
      <c r="I19" s="17">
        <v>0</v>
      </c>
      <c r="J19" s="16">
        <v>0</v>
      </c>
      <c r="K19" s="21">
        <f t="shared" si="1"/>
        <v>0</v>
      </c>
    </row>
    <row r="20" spans="1:11" ht="15" x14ac:dyDescent="0.25">
      <c r="A20" s="14" t="s">
        <v>94</v>
      </c>
      <c r="B20" s="15" t="s">
        <v>95</v>
      </c>
      <c r="C20" s="15" t="s">
        <v>87</v>
      </c>
      <c r="D20" s="15" t="s">
        <v>88</v>
      </c>
      <c r="E20" s="15" t="s">
        <v>25</v>
      </c>
      <c r="F20" s="15" t="s">
        <v>11</v>
      </c>
      <c r="G20" s="15" t="s">
        <v>96</v>
      </c>
      <c r="H20" s="15" t="s">
        <v>90</v>
      </c>
      <c r="I20" s="17">
        <v>0</v>
      </c>
      <c r="J20" s="16">
        <v>0</v>
      </c>
      <c r="K20" s="21">
        <f t="shared" si="1"/>
        <v>0</v>
      </c>
    </row>
    <row r="21" spans="1:11" ht="15" x14ac:dyDescent="0.25">
      <c r="A21" s="14" t="s">
        <v>97</v>
      </c>
      <c r="B21" s="15" t="s">
        <v>98</v>
      </c>
      <c r="C21" s="15" t="s">
        <v>87</v>
      </c>
      <c r="D21" s="15" t="s">
        <v>88</v>
      </c>
      <c r="E21" s="15" t="s">
        <v>25</v>
      </c>
      <c r="F21" s="15" t="s">
        <v>11</v>
      </c>
      <c r="G21" s="15" t="s">
        <v>99</v>
      </c>
      <c r="H21" s="15" t="s">
        <v>100</v>
      </c>
      <c r="I21" s="17">
        <v>0</v>
      </c>
      <c r="J21" s="16">
        <v>0</v>
      </c>
      <c r="K21" s="21">
        <f t="shared" si="1"/>
        <v>0</v>
      </c>
    </row>
    <row r="22" spans="1:11" ht="15" x14ac:dyDescent="0.25">
      <c r="A22" s="14" t="s">
        <v>101</v>
      </c>
      <c r="B22" s="15" t="s">
        <v>102</v>
      </c>
      <c r="C22" s="15" t="s">
        <v>87</v>
      </c>
      <c r="D22" s="15" t="s">
        <v>88</v>
      </c>
      <c r="E22" s="15" t="s">
        <v>25</v>
      </c>
      <c r="F22" s="15" t="s">
        <v>11</v>
      </c>
      <c r="G22" s="15" t="s">
        <v>103</v>
      </c>
      <c r="H22" s="15" t="s">
        <v>104</v>
      </c>
      <c r="I22" s="17">
        <v>0</v>
      </c>
      <c r="J22" s="16">
        <v>0</v>
      </c>
      <c r="K22" s="21">
        <f t="shared" si="1"/>
        <v>0</v>
      </c>
    </row>
    <row r="23" spans="1:11" ht="15" x14ac:dyDescent="0.25">
      <c r="I23" s="9"/>
      <c r="J23" s="9"/>
      <c r="K23" s="22"/>
    </row>
    <row r="24" spans="1:11" ht="15" x14ac:dyDescent="0.25">
      <c r="I24" s="18">
        <f>SUM(I2:I23)</f>
        <v>0</v>
      </c>
      <c r="J24" s="18">
        <f>SUM(J2:J23)</f>
        <v>0</v>
      </c>
      <c r="K24" s="23">
        <f>SUM(I24:J24)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4:F17"/>
  <sheetViews>
    <sheetView workbookViewId="0">
      <selection activeCell="E20" sqref="E20"/>
    </sheetView>
  </sheetViews>
  <sheetFormatPr defaultRowHeight="15" x14ac:dyDescent="0.25"/>
  <cols>
    <col min="2" max="2" width="55.5703125" bestFit="1" customWidth="1"/>
    <col min="3" max="3" width="14.28515625" bestFit="1" customWidth="1"/>
    <col min="4" max="4" width="15.7109375" customWidth="1"/>
    <col min="5" max="5" width="14.140625" bestFit="1" customWidth="1"/>
    <col min="6" max="6" width="20" style="1" customWidth="1"/>
    <col min="9" max="9" width="22.28515625" customWidth="1"/>
  </cols>
  <sheetData>
    <row r="4" spans="2:6" x14ac:dyDescent="0.25">
      <c r="B4" s="6" t="s">
        <v>111</v>
      </c>
      <c r="C4" s="2" t="s">
        <v>7</v>
      </c>
      <c r="D4" s="2" t="s">
        <v>8</v>
      </c>
      <c r="E4" s="2" t="s">
        <v>9</v>
      </c>
      <c r="F4" s="3" t="s">
        <v>1</v>
      </c>
    </row>
    <row r="5" spans="2:6" x14ac:dyDescent="0.25">
      <c r="B5" s="2" t="s">
        <v>2</v>
      </c>
      <c r="C5" s="2">
        <v>20</v>
      </c>
      <c r="D5" s="2" t="s">
        <v>3</v>
      </c>
      <c r="E5" s="24">
        <v>0</v>
      </c>
      <c r="F5" s="3">
        <f>C5*E5</f>
        <v>0</v>
      </c>
    </row>
    <row r="6" spans="2:6" x14ac:dyDescent="0.25">
      <c r="B6" s="2" t="s">
        <v>4</v>
      </c>
      <c r="C6" s="2">
        <v>8</v>
      </c>
      <c r="D6" s="2" t="s">
        <v>3</v>
      </c>
      <c r="E6" s="24">
        <v>0</v>
      </c>
      <c r="F6" s="3">
        <f t="shared" ref="F6:F10" si="0">C6*E6</f>
        <v>0</v>
      </c>
    </row>
    <row r="7" spans="2:6" x14ac:dyDescent="0.25">
      <c r="B7" s="2" t="s">
        <v>5</v>
      </c>
      <c r="C7" s="2">
        <v>8</v>
      </c>
      <c r="D7" s="2" t="s">
        <v>3</v>
      </c>
      <c r="E7" s="24">
        <v>0</v>
      </c>
      <c r="F7" s="3">
        <f t="shared" si="0"/>
        <v>0</v>
      </c>
    </row>
    <row r="8" spans="2:6" x14ac:dyDescent="0.25">
      <c r="B8" s="2" t="s">
        <v>10</v>
      </c>
      <c r="C8" s="2">
        <v>5</v>
      </c>
      <c r="D8" s="2" t="s">
        <v>6</v>
      </c>
      <c r="E8" s="24">
        <v>0</v>
      </c>
      <c r="F8" s="3">
        <f t="shared" si="0"/>
        <v>0</v>
      </c>
    </row>
    <row r="9" spans="2:6" x14ac:dyDescent="0.25">
      <c r="B9" s="6" t="s">
        <v>108</v>
      </c>
      <c r="C9" s="2">
        <v>20</v>
      </c>
      <c r="D9" s="2" t="s">
        <v>3</v>
      </c>
      <c r="E9" s="24">
        <v>0</v>
      </c>
      <c r="F9" s="3">
        <f t="shared" si="0"/>
        <v>0</v>
      </c>
    </row>
    <row r="10" spans="2:6" x14ac:dyDescent="0.25">
      <c r="B10" s="6" t="s">
        <v>109</v>
      </c>
      <c r="C10" s="2">
        <v>20</v>
      </c>
      <c r="D10" s="2" t="s">
        <v>3</v>
      </c>
      <c r="E10" s="24">
        <v>0</v>
      </c>
      <c r="F10" s="3">
        <f t="shared" si="0"/>
        <v>0</v>
      </c>
    </row>
    <row r="11" spans="2:6" x14ac:dyDescent="0.25">
      <c r="B11" s="6" t="s">
        <v>110</v>
      </c>
      <c r="C11" s="2">
        <v>8</v>
      </c>
      <c r="D11" s="2" t="s">
        <v>3</v>
      </c>
      <c r="E11" s="24">
        <v>0</v>
      </c>
      <c r="F11" s="3">
        <f t="shared" ref="F11" si="1">C11*E11</f>
        <v>0</v>
      </c>
    </row>
    <row r="12" spans="2:6" x14ac:dyDescent="0.25">
      <c r="B12" s="2"/>
      <c r="C12" s="2"/>
      <c r="D12" s="2"/>
      <c r="E12" s="2"/>
      <c r="F12" s="3"/>
    </row>
    <row r="14" spans="2:6" x14ac:dyDescent="0.25">
      <c r="E14" s="4" t="s">
        <v>1</v>
      </c>
      <c r="F14" s="8">
        <f>SUM(F5:F11)</f>
        <v>0</v>
      </c>
    </row>
    <row r="16" spans="2:6" x14ac:dyDescent="0.25">
      <c r="B16" t="s">
        <v>112</v>
      </c>
    </row>
    <row r="17" spans="2:2" x14ac:dyDescent="0.25">
      <c r="B17" t="s">
        <v>113</v>
      </c>
    </row>
  </sheetData>
  <sheetProtection algorithmName="SHA-512" hashValue="ZyOswGszvbaoTy9UxjubFpD565gKit4bB2X+IyQEIBeQTBqtxbZJdDc1w+AkUf8ckkKChWFSQV8tDfrnxU0B8g==" saltValue="/QLp91ZvV+mwtk4mOSY7IQ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12</vt:i4>
      </vt:variant>
    </vt:vector>
  </HeadingPairs>
  <TitlesOfParts>
    <vt:vector size="15" baseType="lpstr">
      <vt:lpstr>Inschrijfprijs</vt:lpstr>
      <vt:lpstr>Onderhoud NZ lijn</vt:lpstr>
      <vt:lpstr>Staat van verrekenprijzen</vt:lpstr>
      <vt:lpstr>DATA1</vt:lpstr>
      <vt:lpstr>DATA108</vt:lpstr>
      <vt:lpstr>DATA2</vt:lpstr>
      <vt:lpstr>DATA22</vt:lpstr>
      <vt:lpstr>DATA5</vt:lpstr>
      <vt:lpstr>DATA6</vt:lpstr>
      <vt:lpstr>DATA60</vt:lpstr>
      <vt:lpstr>DATA87</vt:lpstr>
      <vt:lpstr>TEST0</vt:lpstr>
      <vt:lpstr>TESTHKEY</vt:lpstr>
      <vt:lpstr>TESTKEYS</vt:lpstr>
      <vt:lpstr>TESTVKEY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der Drift</dc:creator>
  <cp:lastModifiedBy>Tahamata</cp:lastModifiedBy>
  <dcterms:created xsi:type="dcterms:W3CDTF">2020-01-30T12:54:39Z</dcterms:created>
  <dcterms:modified xsi:type="dcterms:W3CDTF">2021-07-05T12:51:39Z</dcterms:modified>
</cp:coreProperties>
</file>