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gvb939.sharepoint.com/teams/AanbestedingenRailServices/Gedeelde documenten/YB Onderhoud Pompen (PB616)/00. Werkmap PvE/PvE word documenten/"/>
    </mc:Choice>
  </mc:AlternateContent>
  <xr:revisionPtr revIDLastSave="1" documentId="8_{12F2C2AE-FCAE-4041-BCE4-3BBE80500CB0}" xr6:coauthVersionLast="45" xr6:coauthVersionMax="45" xr10:uidLastSave="{CF8317AA-86F2-4F0E-B304-60FE21A55143}"/>
  <bookViews>
    <workbookView xWindow="-120" yWindow="-120" windowWidth="19440" windowHeight="10440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Blad1!$A$1:$P$111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5" i="1" l="1"/>
  <c r="L65" i="1"/>
  <c r="M48" i="1"/>
  <c r="N48" i="1" s="1"/>
  <c r="L48" i="1"/>
  <c r="M47" i="1"/>
  <c r="N47" i="1" s="1"/>
  <c r="L47" i="1"/>
  <c r="M107" i="1" l="1"/>
  <c r="N107" i="1" s="1"/>
  <c r="L107" i="1"/>
  <c r="M111" i="1"/>
  <c r="N111" i="1" s="1"/>
  <c r="M110" i="1"/>
  <c r="N110" i="1" s="1"/>
  <c r="M109" i="1"/>
  <c r="M106" i="1"/>
  <c r="L106" i="1"/>
  <c r="M105" i="1"/>
  <c r="N105" i="1" s="1"/>
  <c r="M104" i="1"/>
  <c r="N104" i="1" s="1"/>
  <c r="M101" i="1"/>
  <c r="M102" i="1"/>
  <c r="M103" i="1"/>
  <c r="M90" i="1"/>
  <c r="N90" i="1" s="1"/>
  <c r="L101" i="1"/>
  <c r="M97" i="1"/>
  <c r="N97" i="1" s="1"/>
  <c r="M99" i="1"/>
  <c r="M100" i="1"/>
  <c r="M98" i="1"/>
  <c r="M91" i="1"/>
  <c r="M92" i="1"/>
  <c r="M93" i="1"/>
  <c r="M94" i="1"/>
  <c r="M95" i="1"/>
  <c r="M96" i="1"/>
  <c r="M85" i="1"/>
  <c r="N85" i="1" s="1"/>
  <c r="M84" i="1"/>
  <c r="N84" i="1" s="1"/>
  <c r="M83" i="1"/>
  <c r="M73" i="1"/>
  <c r="N73" i="1" s="1"/>
  <c r="M74" i="1"/>
  <c r="N74" i="1" s="1"/>
  <c r="M72" i="1"/>
  <c r="N72" i="1" s="1"/>
  <c r="M70" i="1"/>
  <c r="M71" i="1"/>
  <c r="M69" i="1"/>
  <c r="M67" i="1"/>
  <c r="N67" i="1" s="1"/>
  <c r="M68" i="1"/>
  <c r="N68" i="1" s="1"/>
  <c r="M66" i="1"/>
  <c r="N66" i="1" s="1"/>
  <c r="M64" i="1"/>
  <c r="N64" i="1" s="1"/>
  <c r="M63" i="1"/>
  <c r="N63" i="1" s="1"/>
  <c r="M61" i="1"/>
  <c r="M62" i="1"/>
  <c r="M53" i="1"/>
  <c r="M54" i="1"/>
  <c r="M55" i="1"/>
  <c r="M52" i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50" i="1"/>
  <c r="M49" i="1"/>
  <c r="M57" i="1"/>
  <c r="N57" i="1" s="1"/>
  <c r="M58" i="1"/>
  <c r="N58" i="1" s="1"/>
  <c r="M56" i="1"/>
  <c r="N56" i="1" s="1"/>
  <c r="M51" i="1"/>
  <c r="N51" i="1" s="1"/>
  <c r="M40" i="1"/>
  <c r="N40" i="1" s="1"/>
  <c r="M28" i="1"/>
  <c r="N28" i="1" s="1"/>
  <c r="M29" i="1"/>
  <c r="N29" i="1" s="1"/>
  <c r="M30" i="1"/>
  <c r="N30" i="1" s="1"/>
  <c r="M31" i="1"/>
  <c r="N31" i="1" s="1"/>
  <c r="M2" i="1"/>
  <c r="M3" i="1"/>
  <c r="M4" i="1"/>
  <c r="M5" i="1"/>
  <c r="M6" i="1"/>
  <c r="M7" i="1"/>
  <c r="M12" i="1"/>
  <c r="M13" i="1"/>
  <c r="M14" i="1"/>
  <c r="M15" i="1"/>
  <c r="M16" i="1"/>
  <c r="M17" i="1"/>
  <c r="M22" i="1"/>
  <c r="M23" i="1"/>
  <c r="M24" i="1"/>
  <c r="M25" i="1"/>
  <c r="M26" i="1"/>
  <c r="M27" i="1"/>
  <c r="M33" i="1"/>
  <c r="M34" i="1"/>
  <c r="M35" i="1"/>
  <c r="M36" i="1"/>
  <c r="M37" i="1"/>
  <c r="M38" i="1"/>
  <c r="M39" i="1"/>
  <c r="M32" i="1"/>
  <c r="M19" i="1"/>
  <c r="N19" i="1" s="1"/>
  <c r="M20" i="1"/>
  <c r="N20" i="1" s="1"/>
  <c r="M21" i="1"/>
  <c r="N21" i="1" s="1"/>
  <c r="M18" i="1"/>
  <c r="N18" i="1" s="1"/>
  <c r="M8" i="1"/>
  <c r="N8" i="1" s="1"/>
  <c r="M9" i="1"/>
  <c r="N9" i="1" s="1"/>
  <c r="M10" i="1"/>
  <c r="N10" i="1" s="1"/>
  <c r="M11" i="1"/>
  <c r="N11" i="1" s="1"/>
  <c r="M89" i="1"/>
  <c r="N89" i="1" s="1"/>
  <c r="L89" i="1"/>
  <c r="M60" i="1"/>
  <c r="N60" i="1" s="1"/>
  <c r="M59" i="1"/>
  <c r="N59" i="1" s="1"/>
  <c r="M108" i="1"/>
  <c r="N108" i="1" s="1"/>
  <c r="M76" i="1"/>
  <c r="N76" i="1" s="1"/>
  <c r="M77" i="1"/>
  <c r="N77" i="1" s="1"/>
  <c r="M78" i="1"/>
  <c r="N78" i="1" s="1"/>
  <c r="M79" i="1"/>
  <c r="N79" i="1" s="1"/>
  <c r="M80" i="1"/>
  <c r="N80" i="1" s="1"/>
  <c r="M81" i="1"/>
  <c r="N81" i="1" s="1"/>
  <c r="M82" i="1"/>
  <c r="N82" i="1" s="1"/>
  <c r="M75" i="1"/>
  <c r="N75" i="1" s="1"/>
  <c r="L76" i="1"/>
  <c r="L77" i="1"/>
  <c r="L78" i="1"/>
  <c r="L79" i="1"/>
  <c r="L80" i="1"/>
  <c r="L81" i="1"/>
  <c r="L82" i="1"/>
  <c r="L75" i="1"/>
  <c r="L68" i="1"/>
  <c r="L108" i="1"/>
  <c r="L59" i="1"/>
  <c r="L111" i="1"/>
  <c r="L110" i="1"/>
  <c r="L109" i="1"/>
  <c r="L105" i="1"/>
  <c r="L104" i="1"/>
  <c r="L103" i="1"/>
  <c r="L102" i="1"/>
  <c r="L100" i="1"/>
  <c r="L99" i="1"/>
  <c r="L98" i="1"/>
  <c r="L97" i="1"/>
  <c r="L96" i="1"/>
  <c r="L95" i="1"/>
  <c r="L94" i="1"/>
  <c r="L93" i="1"/>
  <c r="L92" i="1"/>
  <c r="L91" i="1"/>
  <c r="L90" i="1"/>
  <c r="L88" i="1"/>
  <c r="L87" i="1"/>
  <c r="L86" i="1"/>
  <c r="L85" i="1"/>
  <c r="L84" i="1"/>
  <c r="L83" i="1"/>
  <c r="L74" i="1"/>
  <c r="L73" i="1"/>
  <c r="L72" i="1"/>
  <c r="L71" i="1"/>
  <c r="L70" i="1"/>
  <c r="L69" i="1"/>
  <c r="L67" i="1"/>
  <c r="L66" i="1"/>
  <c r="L64" i="1"/>
  <c r="L63" i="1"/>
  <c r="L62" i="1"/>
  <c r="L61" i="1"/>
  <c r="L60" i="1"/>
  <c r="L58" i="1"/>
  <c r="L57" i="1"/>
  <c r="L56" i="1"/>
  <c r="L55" i="1"/>
  <c r="L54" i="1"/>
  <c r="L53" i="1"/>
  <c r="L52" i="1"/>
  <c r="L51" i="1"/>
  <c r="L50" i="1"/>
  <c r="L49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M88" i="1"/>
  <c r="M87" i="1"/>
  <c r="M86" i="1"/>
</calcChain>
</file>

<file path=xl/sharedStrings.xml><?xml version="1.0" encoding="utf-8"?>
<sst xmlns="http://schemas.openxmlformats.org/spreadsheetml/2006/main" count="855" uniqueCount="223">
  <si>
    <t xml:space="preserve">ruimtenr. 1 </t>
  </si>
  <si>
    <t>ruimtenr. 2</t>
  </si>
  <si>
    <t xml:space="preserve">Ruimtefunctie </t>
  </si>
  <si>
    <t>Merk</t>
  </si>
  <si>
    <t xml:space="preserve">Type </t>
  </si>
  <si>
    <t xml:space="preserve">Pompfunctie </t>
  </si>
  <si>
    <t>opmerking 2</t>
  </si>
  <si>
    <t>CS</t>
  </si>
  <si>
    <t>4-1011</t>
  </si>
  <si>
    <t>Pompruimte</t>
  </si>
  <si>
    <t>KSB</t>
  </si>
  <si>
    <t>KRPE 150-400</t>
  </si>
  <si>
    <t xml:space="preserve">Gemaal </t>
  </si>
  <si>
    <t>Grundfoss</t>
  </si>
  <si>
    <t>AP12</t>
  </si>
  <si>
    <t>Vuilwaterberging</t>
  </si>
  <si>
    <t>KP 150</t>
  </si>
  <si>
    <t>Muggenpomp</t>
  </si>
  <si>
    <t>3-0210</t>
  </si>
  <si>
    <t>4-1013</t>
  </si>
  <si>
    <t>KRPE 125-315</t>
  </si>
  <si>
    <t>roltrapserviceruimte</t>
  </si>
  <si>
    <t>NMT</t>
  </si>
  <si>
    <t>3-1019</t>
  </si>
  <si>
    <t>2-0217</t>
  </si>
  <si>
    <t>3-1014</t>
  </si>
  <si>
    <t>2-0215</t>
  </si>
  <si>
    <t>1-1005</t>
  </si>
  <si>
    <t>WLP</t>
  </si>
  <si>
    <t>2-0213</t>
  </si>
  <si>
    <t>2-1013</t>
  </si>
  <si>
    <t>WPP</t>
  </si>
  <si>
    <t>3-1021</t>
  </si>
  <si>
    <t>3-0211</t>
  </si>
  <si>
    <t>5-1023</t>
  </si>
  <si>
    <t>KP 250</t>
  </si>
  <si>
    <t>3-1913</t>
  </si>
  <si>
    <t>5-1649</t>
  </si>
  <si>
    <t>DP25/1-165-2-01</t>
  </si>
  <si>
    <t>Vuilwaterpomp</t>
  </si>
  <si>
    <t>BB ruimte</t>
  </si>
  <si>
    <t>RWA uitblaas</t>
  </si>
  <si>
    <t>Homa</t>
  </si>
  <si>
    <t>C237 BF2</t>
  </si>
  <si>
    <t>KP 251</t>
  </si>
  <si>
    <t>KP 252</t>
  </si>
  <si>
    <t>Onbekend</t>
  </si>
  <si>
    <t>WBS</t>
  </si>
  <si>
    <t>3-1015</t>
  </si>
  <si>
    <t>2-0203</t>
  </si>
  <si>
    <t>3-2017</t>
  </si>
  <si>
    <t>2-0209</t>
  </si>
  <si>
    <t>in roltrapruimte 2-1014</t>
  </si>
  <si>
    <t>0-1001</t>
  </si>
  <si>
    <t>BLW</t>
  </si>
  <si>
    <t>0-1002</t>
  </si>
  <si>
    <t>HLD</t>
  </si>
  <si>
    <t>0-1004</t>
  </si>
  <si>
    <t>RGB</t>
  </si>
  <si>
    <t>KP 150 unilift</t>
  </si>
  <si>
    <t>Duivelaar</t>
  </si>
  <si>
    <t>Homachromatic</t>
  </si>
  <si>
    <t>C 239WE</t>
  </si>
  <si>
    <t>Allweiler</t>
  </si>
  <si>
    <t>VPD</t>
  </si>
  <si>
    <t>KROL</t>
  </si>
  <si>
    <t>PVE1902</t>
  </si>
  <si>
    <t>GZH</t>
  </si>
  <si>
    <t>0-0801</t>
  </si>
  <si>
    <t>schoonmaakruimte</t>
  </si>
  <si>
    <t>HOMA</t>
  </si>
  <si>
    <t>BX15-W830</t>
  </si>
  <si>
    <t>DAB</t>
  </si>
  <si>
    <t>Hydrofoor</t>
  </si>
  <si>
    <t>Auquafix</t>
  </si>
  <si>
    <t>36.31.0099A</t>
  </si>
  <si>
    <t>KEN</t>
  </si>
  <si>
    <t>DWC</t>
  </si>
  <si>
    <t>1/25 t</t>
  </si>
  <si>
    <t>HU1DPVE2/3 B</t>
  </si>
  <si>
    <t>RAI</t>
  </si>
  <si>
    <t xml:space="preserve">WTC </t>
  </si>
  <si>
    <t>Minicompta U7E</t>
  </si>
  <si>
    <t>Naast RT</t>
  </si>
  <si>
    <t>pompput</t>
  </si>
  <si>
    <t>Flight</t>
  </si>
  <si>
    <t>GF 105</t>
  </si>
  <si>
    <t>0-0201</t>
  </si>
  <si>
    <t>HDS</t>
  </si>
  <si>
    <t>LLL</t>
  </si>
  <si>
    <t>0-0501</t>
  </si>
  <si>
    <t>GF 51</t>
  </si>
  <si>
    <t>PJW</t>
  </si>
  <si>
    <t>JLS</t>
  </si>
  <si>
    <t>VLN</t>
  </si>
  <si>
    <t>SLD</t>
  </si>
  <si>
    <t>In NS ruimte</t>
  </si>
  <si>
    <t>technische ruimte</t>
  </si>
  <si>
    <t>Wilo</t>
  </si>
  <si>
    <t xml:space="preserve">ER systeem </t>
  </si>
  <si>
    <t>Carascoplein</t>
  </si>
  <si>
    <t>busplein</t>
  </si>
  <si>
    <t>liftmachinekamer</t>
  </si>
  <si>
    <t>RLP</t>
  </si>
  <si>
    <t>lift 24</t>
  </si>
  <si>
    <t>liftschacht</t>
  </si>
  <si>
    <t>kessel</t>
  </si>
  <si>
    <t>2PS1,1</t>
  </si>
  <si>
    <t>lift 14</t>
  </si>
  <si>
    <t>Bimhuis</t>
  </si>
  <si>
    <t>lift</t>
  </si>
  <si>
    <t>ASW</t>
  </si>
  <si>
    <t>HVW</t>
  </si>
  <si>
    <t xml:space="preserve">stationsnr </t>
  </si>
  <si>
    <t>Bouwjaar</t>
  </si>
  <si>
    <t>Levens duur</t>
  </si>
  <si>
    <t>Opmerkingen</t>
  </si>
  <si>
    <t>Onder de AH</t>
  </si>
  <si>
    <t>Restlevens  duur</t>
  </si>
  <si>
    <t>Afvoer water</t>
  </si>
  <si>
    <t>Regelkast</t>
  </si>
  <si>
    <t>Kemkens</t>
  </si>
  <si>
    <t>Inst. afhankelijk</t>
  </si>
  <si>
    <t>initieel vervangings jaar</t>
  </si>
  <si>
    <t>Werkelijk vervangings jaar</t>
  </si>
  <si>
    <t xml:space="preserve">klopt met KVP </t>
  </si>
  <si>
    <t>?</t>
  </si>
  <si>
    <t>Naast RT westzijde</t>
  </si>
  <si>
    <t>Naast RT oostzijde</t>
  </si>
  <si>
    <t>1 x opgenomen Ksb Minicompacta U1. 100D bouwjaar 2019, kan die van oostzijde zijn</t>
  </si>
  <si>
    <t>onbekend 230v lenspomp met eigen niveau besturing</t>
  </si>
  <si>
    <t>cs noord</t>
  </si>
  <si>
    <t>KRPe 150-400    opname kvp</t>
  </si>
  <si>
    <t>niet opgenomen</t>
  </si>
  <si>
    <t>Flygt GF51 0.6 kw volgens plaatje. Pomp lijkt recent vervangen</t>
  </si>
  <si>
    <t>KSB Minicompacta U7E, bouwjaar onbekend</t>
  </si>
  <si>
    <t>KSB Minicompacta U7E is opgenomen</t>
  </si>
  <si>
    <t>KSB Minicompacta U7E, uit 2015? Is opgenomen</t>
  </si>
  <si>
    <t>ITW</t>
  </si>
  <si>
    <t>minicompacta 900</t>
  </si>
  <si>
    <t>dienstgang</t>
  </si>
  <si>
    <t>opgenomen</t>
  </si>
  <si>
    <t>Flygt GF51, geen pompplaatje aanwezig. is opgenomen</t>
  </si>
  <si>
    <t>naast Roltrap</t>
  </si>
  <si>
    <t>in dienstgang geen luik?</t>
  </si>
  <si>
    <t xml:space="preserve">Grundfos Unilift KP150 dompelpomp, WPP ZO </t>
  </si>
  <si>
    <t>KSB KRPe 150-400 11KW, opgenomen kvp</t>
  </si>
  <si>
    <t>KSB Unilift KP150, is opgenomen KVP</t>
  </si>
  <si>
    <t>KSB mini compacta UK15, is opgenomen door KVP</t>
  </si>
  <si>
    <t>Onbekend. Lenspompje opgenomen door KVP</t>
  </si>
  <si>
    <t>zuid</t>
  </si>
  <si>
    <t>Onbekend, 230V met eigen niveaubesturing, opgenomen KVP</t>
  </si>
  <si>
    <t>uit 2018 homa C240 WF 500w, opgenomen door KVP</t>
  </si>
  <si>
    <t>Onbekend, 230V met eigen niveaubesturing, lenspomp, opgenomen doorKVP</t>
  </si>
  <si>
    <t>? Zie onderstaande in rood</t>
  </si>
  <si>
    <t>?? Grundfos Unilift KP150 lenspomp opgenomen door KVP</t>
  </si>
  <si>
    <t>KSB Unilift, opgenomen door KVP</t>
  </si>
  <si>
    <t>Kemkens onderhoudsrapport  week 47 2020</t>
  </si>
  <si>
    <t>grunfoss ap 12 lenspomp</t>
  </si>
  <si>
    <t xml:space="preserve">KSB KRPE 150-400 </t>
  </si>
  <si>
    <t>KSB KRPE 125-315</t>
  </si>
  <si>
    <t>Grundfoss KP 150</t>
  </si>
  <si>
    <t>cs zuid</t>
  </si>
  <si>
    <t>nmt zuid</t>
  </si>
  <si>
    <t>nmt noord</t>
  </si>
  <si>
    <t>wlp noord</t>
  </si>
  <si>
    <t>wlp zuid</t>
  </si>
  <si>
    <t>Grundfoss AP 150 lenspomp</t>
  </si>
  <si>
    <t>Grundfoss KP 150 muggenpomp</t>
  </si>
  <si>
    <t>wpp noord</t>
  </si>
  <si>
    <t>wlp nuuwd</t>
  </si>
  <si>
    <t>wbs noord</t>
  </si>
  <si>
    <t>wbs nuuwd</t>
  </si>
  <si>
    <t>sld busplein</t>
  </si>
  <si>
    <t>Grundfoss KP 12 lenspomp</t>
  </si>
  <si>
    <t>KSB KRPE 150-401</t>
  </si>
  <si>
    <t>Grunfoss KP 150 lenspomp</t>
  </si>
  <si>
    <t>Grundfoss KP 150 lenspomp</t>
  </si>
  <si>
    <t>wpp zuid</t>
  </si>
  <si>
    <t xml:space="preserve">DAB </t>
  </si>
  <si>
    <t>sihi maters 2 DP25/1-165-2-01</t>
  </si>
  <si>
    <t>Sihi maters 1  DP25/1-165-2-01</t>
  </si>
  <si>
    <t>2-0203/2-0207</t>
  </si>
  <si>
    <t>KSB KRPE 125-135</t>
  </si>
  <si>
    <t>2-0209/2-0208</t>
  </si>
  <si>
    <t>wbs zuid</t>
  </si>
  <si>
    <t>Grundfoss KP 150 muggenpomp, pomp geplaats in 2-1014</t>
  </si>
  <si>
    <t>0-1004/0-1001</t>
  </si>
  <si>
    <t>Homachromatic C 239WE</t>
  </si>
  <si>
    <t>Grundfoss K50</t>
  </si>
  <si>
    <t>Krol PVE 1902</t>
  </si>
  <si>
    <t>Homa BX15-W830</t>
  </si>
  <si>
    <t>Aquafix 36.31.0099A</t>
  </si>
  <si>
    <t>DAB DWC 1/25t</t>
  </si>
  <si>
    <t>Duivelaar HU1DPVE2/3 B</t>
  </si>
  <si>
    <t>VSP</t>
  </si>
  <si>
    <t>3-1017</t>
  </si>
  <si>
    <t>liftput</t>
  </si>
  <si>
    <t>Vlakzuigpomp/dompelpomp</t>
  </si>
  <si>
    <t>Ultrazero</t>
  </si>
  <si>
    <t>KRB</t>
  </si>
  <si>
    <t>ZNS</t>
  </si>
  <si>
    <t>ODU</t>
  </si>
  <si>
    <t>OJB</t>
  </si>
  <si>
    <t>OKL</t>
  </si>
  <si>
    <t>SPL</t>
  </si>
  <si>
    <t>Mnt</t>
  </si>
  <si>
    <t>zit niets 24-3-21</t>
  </si>
  <si>
    <t xml:space="preserve">kelder </t>
  </si>
  <si>
    <t>type ? In de kruipruimte is een pomp aanwezig</t>
  </si>
  <si>
    <t xml:space="preserve">pomp in de kruipruimte noord </t>
  </si>
  <si>
    <t>ULD</t>
  </si>
  <si>
    <t>kelder</t>
  </si>
  <si>
    <t>LMP</t>
  </si>
  <si>
    <t>dompelpomp</t>
  </si>
  <si>
    <t>onbekend</t>
  </si>
  <si>
    <t>Minicompacta U1. 100D</t>
  </si>
  <si>
    <t>hvw noord</t>
  </si>
  <si>
    <t>lll noord</t>
  </si>
  <si>
    <t>Vervangen 2021</t>
  </si>
  <si>
    <t xml:space="preserve">GRS nieuw </t>
  </si>
  <si>
    <t>1-1902</t>
  </si>
  <si>
    <t xml:space="preserve">Pomp aanwezig op areaal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</si>
</sst>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" xfId="0" applyFont="1" applyFill="1" applyBorder="1" applyAlignment="1"/>
    <xf numFmtId="0" fontId="2" fillId="0" borderId="0" xfId="0" applyFont="1" applyAlignment="1"/>
    <xf numFmtId="0" fontId="2" fillId="0" borderId="0" xfId="0" applyFont="1" applyFill="1"/>
    <xf numFmtId="0" fontId="0" fillId="2" borderId="1" xfId="0" applyFill="1" applyBorder="1"/>
    <xf numFmtId="0" fontId="2" fillId="0" borderId="0" xfId="0" applyFont="1" applyFill="1" applyBorder="1"/>
    <xf numFmtId="0" fontId="2" fillId="2" borderId="4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/>
    <xf numFmtId="0" fontId="0" fillId="0" borderId="0" xfId="0" applyBorder="1"/>
    <xf numFmtId="0" fontId="1" fillId="3" borderId="1" xfId="0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 wrapText="1"/>
    </xf>
    <xf numFmtId="164" fontId="1" fillId="2" borderId="1" xfId="0" applyNumberFormat="1" applyFont="1" applyFill="1" applyBorder="1"/>
    <xf numFmtId="1" fontId="1" fillId="2" borderId="1" xfId="0" applyNumberFormat="1" applyFont="1" applyFill="1" applyBorder="1"/>
    <xf numFmtId="0" fontId="4" fillId="2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9" fontId="2" fillId="0" borderId="1" xfId="0" applyNumberFormat="1" applyFont="1" applyFill="1" applyBorder="1"/>
    <xf numFmtId="164" fontId="2" fillId="0" borderId="1" xfId="0" applyNumberFormat="1" applyFont="1" applyFill="1" applyBorder="1"/>
    <xf numFmtId="1" fontId="2" fillId="0" borderId="1" xfId="0" applyNumberFormat="1" applyFont="1" applyFill="1" applyBorder="1"/>
    <xf numFmtId="0" fontId="2" fillId="0" borderId="1" xfId="0" applyFont="1" applyFill="1" applyBorder="1" applyAlignment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1" fillId="0" borderId="1" xfId="0" applyFont="1" applyFill="1" applyBorder="1" applyAlignment="1"/>
    <xf numFmtId="164" fontId="2" fillId="0" borderId="1" xfId="0" applyNumberFormat="1" applyFont="1" applyFill="1" applyBorder="1" applyAlignment="1">
      <alignment horizontal="right"/>
    </xf>
    <xf numFmtId="17" fontId="2" fillId="0" borderId="1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R123"/>
  <sheetViews>
    <sheetView tabSelected="1" zoomScale="55" zoomScaleNormal="55" workbookViewId="0">
      <selection activeCell="I20" sqref="I20"/>
    </sheetView>
  </sheetViews>
  <sheetFormatPr defaultRowHeight="15" x14ac:dyDescent="0.25"/>
  <cols>
    <col min="1" max="1" width="12.140625" style="4" bestFit="1" customWidth="1"/>
    <col min="2" max="2" width="9.42578125" style="4" bestFit="1" customWidth="1"/>
    <col min="3" max="3" width="33.140625" style="3" bestFit="1" customWidth="1"/>
    <col min="4" max="4" width="29.42578125" style="3" bestFit="1" customWidth="1"/>
    <col min="5" max="5" width="17.28515625" style="3" bestFit="1" customWidth="1"/>
    <col min="6" max="6" width="20.42578125" style="3" bestFit="1" customWidth="1"/>
    <col min="7" max="7" width="19.85546875" style="3" bestFit="1" customWidth="1"/>
    <col min="8" max="8" width="26.85546875" style="3" bestFit="1" customWidth="1"/>
    <col min="9" max="9" width="82.28515625" style="3" bestFit="1" customWidth="1"/>
    <col min="10" max="11" width="9.140625" style="3" customWidth="1"/>
    <col min="12" max="12" width="11.7109375" style="3" customWidth="1"/>
    <col min="13" max="13" width="10.85546875" style="3" customWidth="1"/>
    <col min="14" max="14" width="11.28515625" style="3" customWidth="1"/>
    <col min="15" max="15" width="85.140625" style="11" bestFit="1" customWidth="1"/>
    <col min="16" max="16" width="58.7109375" customWidth="1"/>
    <col min="17" max="16384" width="9.140625" style="3"/>
  </cols>
  <sheetData>
    <row r="1" spans="1:18" s="2" customFormat="1" ht="45" x14ac:dyDescent="0.2">
      <c r="A1" s="24" t="s">
        <v>113</v>
      </c>
      <c r="B1" s="24">
        <v>2</v>
      </c>
      <c r="C1" s="24" t="s">
        <v>3</v>
      </c>
      <c r="D1" s="24" t="s">
        <v>4</v>
      </c>
      <c r="E1" s="24" t="s">
        <v>5</v>
      </c>
      <c r="F1" s="25" t="s">
        <v>0</v>
      </c>
      <c r="G1" s="24" t="s">
        <v>1</v>
      </c>
      <c r="H1" s="24" t="s">
        <v>2</v>
      </c>
      <c r="I1" s="24" t="s">
        <v>6</v>
      </c>
      <c r="J1" s="24" t="s">
        <v>114</v>
      </c>
      <c r="K1" s="24" t="s">
        <v>115</v>
      </c>
      <c r="L1" s="24" t="s">
        <v>123</v>
      </c>
      <c r="M1" s="24" t="s">
        <v>118</v>
      </c>
      <c r="N1" s="24" t="s">
        <v>124</v>
      </c>
      <c r="O1" s="26" t="s">
        <v>116</v>
      </c>
      <c r="P1" s="27" t="s">
        <v>157</v>
      </c>
    </row>
    <row r="2" spans="1:18" hidden="1" x14ac:dyDescent="0.25">
      <c r="A2" s="5">
        <v>101</v>
      </c>
      <c r="B2" s="5" t="s">
        <v>7</v>
      </c>
      <c r="C2" s="6" t="s">
        <v>13</v>
      </c>
      <c r="D2" s="6" t="s">
        <v>14</v>
      </c>
      <c r="E2" s="6" t="s">
        <v>119</v>
      </c>
      <c r="F2" s="7" t="s">
        <v>8</v>
      </c>
      <c r="G2" s="6"/>
      <c r="H2" s="6" t="s">
        <v>9</v>
      </c>
      <c r="I2" s="6" t="s">
        <v>131</v>
      </c>
      <c r="J2" s="6">
        <v>1978</v>
      </c>
      <c r="K2" s="6">
        <v>15</v>
      </c>
      <c r="L2" s="6">
        <f t="shared" ref="L2:L17" si="0">K2+J2</f>
        <v>1993</v>
      </c>
      <c r="M2" s="8">
        <f t="shared" ref="M2:M6" si="1">-(2021-K2-J2)</f>
        <v>-28</v>
      </c>
      <c r="N2" s="9">
        <v>2021</v>
      </c>
      <c r="O2" s="10" t="s">
        <v>130</v>
      </c>
      <c r="P2" s="6" t="s">
        <v>158</v>
      </c>
    </row>
    <row r="3" spans="1:18" hidden="1" x14ac:dyDescent="0.25">
      <c r="A3" s="5">
        <v>101</v>
      </c>
      <c r="B3" s="5" t="s">
        <v>7</v>
      </c>
      <c r="C3" s="6" t="s">
        <v>13</v>
      </c>
      <c r="D3" s="6" t="s">
        <v>14</v>
      </c>
      <c r="E3" s="6" t="s">
        <v>119</v>
      </c>
      <c r="F3" s="7" t="s">
        <v>18</v>
      </c>
      <c r="G3" s="6" t="s">
        <v>19</v>
      </c>
      <c r="H3" s="6" t="s">
        <v>9</v>
      </c>
      <c r="I3" s="6" t="s">
        <v>162</v>
      </c>
      <c r="J3" s="6">
        <v>1978</v>
      </c>
      <c r="K3" s="6">
        <v>15</v>
      </c>
      <c r="L3" s="6">
        <f t="shared" si="0"/>
        <v>1993</v>
      </c>
      <c r="M3" s="8">
        <f t="shared" si="1"/>
        <v>-28</v>
      </c>
      <c r="N3" s="9">
        <v>2021</v>
      </c>
      <c r="O3" s="10" t="s">
        <v>130</v>
      </c>
      <c r="P3" s="6" t="s">
        <v>158</v>
      </c>
      <c r="Q3" s="14"/>
      <c r="R3" s="12"/>
    </row>
    <row r="4" spans="1:18" hidden="1" x14ac:dyDescent="0.25">
      <c r="A4" s="5">
        <v>101</v>
      </c>
      <c r="B4" s="5" t="s">
        <v>7</v>
      </c>
      <c r="C4" s="6" t="s">
        <v>10</v>
      </c>
      <c r="D4" s="6" t="s">
        <v>11</v>
      </c>
      <c r="E4" s="6" t="s">
        <v>12</v>
      </c>
      <c r="F4" s="7" t="s">
        <v>8</v>
      </c>
      <c r="G4" s="6"/>
      <c r="H4" s="6" t="s">
        <v>9</v>
      </c>
      <c r="I4" s="6" t="s">
        <v>131</v>
      </c>
      <c r="J4" s="6">
        <v>1978</v>
      </c>
      <c r="K4" s="6">
        <v>20</v>
      </c>
      <c r="L4" s="6">
        <f t="shared" si="0"/>
        <v>1998</v>
      </c>
      <c r="M4" s="8">
        <f t="shared" si="1"/>
        <v>-23</v>
      </c>
      <c r="N4" s="9">
        <v>2021</v>
      </c>
      <c r="O4" s="10" t="s">
        <v>125</v>
      </c>
      <c r="P4" s="6" t="s">
        <v>159</v>
      </c>
      <c r="Q4" s="14"/>
      <c r="R4" s="12"/>
    </row>
    <row r="5" spans="1:18" hidden="1" x14ac:dyDescent="0.25">
      <c r="A5" s="5">
        <v>101</v>
      </c>
      <c r="B5" s="5" t="s">
        <v>7</v>
      </c>
      <c r="C5" s="6" t="s">
        <v>10</v>
      </c>
      <c r="D5" s="6" t="s">
        <v>11</v>
      </c>
      <c r="E5" s="6" t="s">
        <v>12</v>
      </c>
      <c r="F5" s="7" t="s">
        <v>8</v>
      </c>
      <c r="G5" s="6"/>
      <c r="H5" s="6" t="s">
        <v>9</v>
      </c>
      <c r="I5" s="6" t="s">
        <v>131</v>
      </c>
      <c r="J5" s="6">
        <v>1978</v>
      </c>
      <c r="K5" s="6">
        <v>20</v>
      </c>
      <c r="L5" s="6">
        <f t="shared" si="0"/>
        <v>1998</v>
      </c>
      <c r="M5" s="8">
        <f t="shared" si="1"/>
        <v>-23</v>
      </c>
      <c r="N5" s="9">
        <v>2021</v>
      </c>
      <c r="O5" s="10" t="s">
        <v>125</v>
      </c>
      <c r="P5" s="6" t="s">
        <v>159</v>
      </c>
      <c r="Q5" s="14"/>
      <c r="R5" s="12"/>
    </row>
    <row r="6" spans="1:18" hidden="1" x14ac:dyDescent="0.25">
      <c r="A6" s="5">
        <v>101</v>
      </c>
      <c r="B6" s="5" t="s">
        <v>7</v>
      </c>
      <c r="C6" s="6" t="s">
        <v>10</v>
      </c>
      <c r="D6" s="6" t="s">
        <v>20</v>
      </c>
      <c r="E6" s="6" t="s">
        <v>12</v>
      </c>
      <c r="F6" s="7" t="s">
        <v>18</v>
      </c>
      <c r="G6" s="6" t="s">
        <v>19</v>
      </c>
      <c r="H6" s="6" t="s">
        <v>9</v>
      </c>
      <c r="I6" s="6" t="s">
        <v>162</v>
      </c>
      <c r="J6" s="6">
        <v>1978</v>
      </c>
      <c r="K6" s="6">
        <v>20</v>
      </c>
      <c r="L6" s="6">
        <f t="shared" si="0"/>
        <v>1998</v>
      </c>
      <c r="M6" s="8">
        <f t="shared" si="1"/>
        <v>-23</v>
      </c>
      <c r="N6" s="9">
        <v>2021</v>
      </c>
      <c r="O6" s="10" t="s">
        <v>132</v>
      </c>
      <c r="P6" s="13" t="s">
        <v>160</v>
      </c>
      <c r="Q6" s="12"/>
      <c r="R6" s="12"/>
    </row>
    <row r="7" spans="1:18" hidden="1" x14ac:dyDescent="0.25">
      <c r="A7" s="5">
        <v>101</v>
      </c>
      <c r="B7" s="5" t="s">
        <v>7</v>
      </c>
      <c r="C7" s="6" t="s">
        <v>10</v>
      </c>
      <c r="D7" s="6" t="s">
        <v>20</v>
      </c>
      <c r="E7" s="6" t="s">
        <v>12</v>
      </c>
      <c r="F7" s="7" t="s">
        <v>18</v>
      </c>
      <c r="G7" s="6" t="s">
        <v>19</v>
      </c>
      <c r="H7" s="6" t="s">
        <v>9</v>
      </c>
      <c r="I7" s="6" t="s">
        <v>162</v>
      </c>
      <c r="J7" s="6">
        <v>1978</v>
      </c>
      <c r="K7" s="6">
        <v>20</v>
      </c>
      <c r="L7" s="6">
        <f t="shared" si="0"/>
        <v>1998</v>
      </c>
      <c r="M7" s="8">
        <f>-(2021-K7-J7)</f>
        <v>-23</v>
      </c>
      <c r="N7" s="9">
        <v>2021</v>
      </c>
      <c r="O7" s="10" t="s">
        <v>132</v>
      </c>
      <c r="P7" s="13" t="s">
        <v>160</v>
      </c>
    </row>
    <row r="8" spans="1:18" s="12" customFormat="1" hidden="1" x14ac:dyDescent="0.25">
      <c r="A8" s="31">
        <v>101</v>
      </c>
      <c r="B8" s="31" t="s">
        <v>7</v>
      </c>
      <c r="C8" s="32" t="s">
        <v>121</v>
      </c>
      <c r="D8" s="32" t="s">
        <v>122</v>
      </c>
      <c r="E8" s="32" t="s">
        <v>120</v>
      </c>
      <c r="F8" s="33" t="s">
        <v>8</v>
      </c>
      <c r="G8" s="32"/>
      <c r="H8" s="32" t="s">
        <v>9</v>
      </c>
      <c r="I8" s="32" t="s">
        <v>131</v>
      </c>
      <c r="J8" s="32">
        <v>2013</v>
      </c>
      <c r="K8" s="32">
        <v>15</v>
      </c>
      <c r="L8" s="32">
        <f t="shared" si="0"/>
        <v>2028</v>
      </c>
      <c r="M8" s="34">
        <f t="shared" ref="M8:M10" si="2">-(2021-K8-J8)</f>
        <v>7</v>
      </c>
      <c r="N8" s="35">
        <f t="shared" ref="N8:N10" si="3">M8+2021</f>
        <v>2028</v>
      </c>
      <c r="O8" s="36"/>
      <c r="P8" s="37"/>
    </row>
    <row r="9" spans="1:18" s="12" customFormat="1" hidden="1" x14ac:dyDescent="0.25">
      <c r="A9" s="31">
        <v>101</v>
      </c>
      <c r="B9" s="31" t="s">
        <v>7</v>
      </c>
      <c r="C9" s="32" t="s">
        <v>13</v>
      </c>
      <c r="D9" s="32" t="s">
        <v>16</v>
      </c>
      <c r="E9" s="32" t="s">
        <v>17</v>
      </c>
      <c r="F9" s="33" t="s">
        <v>8</v>
      </c>
      <c r="G9" s="32"/>
      <c r="H9" s="32" t="s">
        <v>15</v>
      </c>
      <c r="I9" s="32" t="s">
        <v>131</v>
      </c>
      <c r="J9" s="32">
        <v>2014</v>
      </c>
      <c r="K9" s="32">
        <v>15</v>
      </c>
      <c r="L9" s="32">
        <f t="shared" si="0"/>
        <v>2029</v>
      </c>
      <c r="M9" s="34">
        <f t="shared" si="2"/>
        <v>8</v>
      </c>
      <c r="N9" s="35">
        <f t="shared" si="3"/>
        <v>2029</v>
      </c>
      <c r="O9" s="36"/>
      <c r="P9" s="37" t="s">
        <v>168</v>
      </c>
    </row>
    <row r="10" spans="1:18" s="12" customFormat="1" hidden="1" x14ac:dyDescent="0.25">
      <c r="A10" s="31">
        <v>101</v>
      </c>
      <c r="B10" s="31" t="s">
        <v>7</v>
      </c>
      <c r="C10" s="32" t="s">
        <v>13</v>
      </c>
      <c r="D10" s="32" t="s">
        <v>16</v>
      </c>
      <c r="E10" s="32" t="s">
        <v>17</v>
      </c>
      <c r="F10" s="33" t="s">
        <v>18</v>
      </c>
      <c r="G10" s="32" t="s">
        <v>19</v>
      </c>
      <c r="H10" s="32" t="s">
        <v>15</v>
      </c>
      <c r="I10" s="32" t="s">
        <v>162</v>
      </c>
      <c r="J10" s="32">
        <v>2014</v>
      </c>
      <c r="K10" s="32">
        <v>15</v>
      </c>
      <c r="L10" s="32">
        <f t="shared" si="0"/>
        <v>2029</v>
      </c>
      <c r="M10" s="34">
        <f t="shared" si="2"/>
        <v>8</v>
      </c>
      <c r="N10" s="35">
        <f t="shared" si="3"/>
        <v>2029</v>
      </c>
      <c r="O10" s="36"/>
      <c r="P10" s="37" t="s">
        <v>168</v>
      </c>
    </row>
    <row r="11" spans="1:18" s="12" customFormat="1" hidden="1" x14ac:dyDescent="0.25">
      <c r="A11" s="31">
        <v>101</v>
      </c>
      <c r="B11" s="31" t="s">
        <v>7</v>
      </c>
      <c r="C11" s="32" t="s">
        <v>121</v>
      </c>
      <c r="D11" s="32" t="s">
        <v>122</v>
      </c>
      <c r="E11" s="32" t="s">
        <v>120</v>
      </c>
      <c r="F11" s="33" t="s">
        <v>18</v>
      </c>
      <c r="G11" s="32"/>
      <c r="H11" s="32" t="s">
        <v>9</v>
      </c>
      <c r="I11" s="32" t="s">
        <v>162</v>
      </c>
      <c r="J11" s="32">
        <v>2016</v>
      </c>
      <c r="K11" s="32">
        <v>15</v>
      </c>
      <c r="L11" s="32">
        <f t="shared" si="0"/>
        <v>2031</v>
      </c>
      <c r="M11" s="34">
        <f>-(2021-K11-J11)</f>
        <v>10</v>
      </c>
      <c r="N11" s="35">
        <f>M11+2021</f>
        <v>2031</v>
      </c>
      <c r="O11" s="36"/>
      <c r="P11" s="37"/>
    </row>
    <row r="12" spans="1:18" hidden="1" x14ac:dyDescent="0.25">
      <c r="A12" s="5">
        <v>102</v>
      </c>
      <c r="B12" s="5" t="s">
        <v>22</v>
      </c>
      <c r="C12" s="6" t="s">
        <v>13</v>
      </c>
      <c r="D12" s="6" t="s">
        <v>14</v>
      </c>
      <c r="E12" s="6" t="s">
        <v>119</v>
      </c>
      <c r="F12" s="7" t="s">
        <v>23</v>
      </c>
      <c r="G12" s="6" t="s">
        <v>24</v>
      </c>
      <c r="H12" s="6" t="s">
        <v>9</v>
      </c>
      <c r="I12" s="6" t="s">
        <v>164</v>
      </c>
      <c r="J12" s="6">
        <v>1978</v>
      </c>
      <c r="K12" s="6">
        <v>15</v>
      </c>
      <c r="L12" s="6">
        <f t="shared" si="0"/>
        <v>1993</v>
      </c>
      <c r="M12" s="8">
        <f t="shared" ref="M12:M16" si="4">-(2021-K12-J12)</f>
        <v>-28</v>
      </c>
      <c r="N12" s="9">
        <v>2021</v>
      </c>
      <c r="O12" s="10" t="s">
        <v>125</v>
      </c>
      <c r="P12" s="13" t="s">
        <v>167</v>
      </c>
    </row>
    <row r="13" spans="1:18" hidden="1" x14ac:dyDescent="0.25">
      <c r="A13" s="5">
        <v>102</v>
      </c>
      <c r="B13" s="5" t="s">
        <v>22</v>
      </c>
      <c r="C13" s="6" t="s">
        <v>13</v>
      </c>
      <c r="D13" s="6" t="s">
        <v>14</v>
      </c>
      <c r="E13" s="6" t="s">
        <v>119</v>
      </c>
      <c r="F13" s="7" t="s">
        <v>25</v>
      </c>
      <c r="G13" s="6" t="s">
        <v>26</v>
      </c>
      <c r="H13" s="6" t="s">
        <v>9</v>
      </c>
      <c r="I13" s="6" t="s">
        <v>163</v>
      </c>
      <c r="J13" s="6">
        <v>1978</v>
      </c>
      <c r="K13" s="6">
        <v>15</v>
      </c>
      <c r="L13" s="6">
        <f t="shared" si="0"/>
        <v>1993</v>
      </c>
      <c r="M13" s="8">
        <f t="shared" si="4"/>
        <v>-28</v>
      </c>
      <c r="N13" s="9">
        <v>2021</v>
      </c>
      <c r="O13" s="10"/>
      <c r="P13" s="13" t="s">
        <v>167</v>
      </c>
    </row>
    <row r="14" spans="1:18" hidden="1" x14ac:dyDescent="0.25">
      <c r="A14" s="5">
        <v>102</v>
      </c>
      <c r="B14" s="5" t="s">
        <v>22</v>
      </c>
      <c r="C14" s="6" t="s">
        <v>10</v>
      </c>
      <c r="D14" s="6" t="s">
        <v>20</v>
      </c>
      <c r="E14" s="6" t="s">
        <v>12</v>
      </c>
      <c r="F14" s="7" t="s">
        <v>23</v>
      </c>
      <c r="G14" s="6" t="s">
        <v>24</v>
      </c>
      <c r="H14" s="6" t="s">
        <v>9</v>
      </c>
      <c r="I14" s="6" t="s">
        <v>164</v>
      </c>
      <c r="J14" s="6">
        <v>1978</v>
      </c>
      <c r="K14" s="6">
        <v>20</v>
      </c>
      <c r="L14" s="6">
        <f t="shared" si="0"/>
        <v>1998</v>
      </c>
      <c r="M14" s="8">
        <f t="shared" si="4"/>
        <v>-23</v>
      </c>
      <c r="N14" s="9">
        <v>2021</v>
      </c>
      <c r="O14" s="10" t="s">
        <v>125</v>
      </c>
      <c r="P14" s="13" t="s">
        <v>160</v>
      </c>
    </row>
    <row r="15" spans="1:18" hidden="1" x14ac:dyDescent="0.25">
      <c r="A15" s="5">
        <v>102</v>
      </c>
      <c r="B15" s="5" t="s">
        <v>22</v>
      </c>
      <c r="C15" s="6" t="s">
        <v>10</v>
      </c>
      <c r="D15" s="6" t="s">
        <v>20</v>
      </c>
      <c r="E15" s="6" t="s">
        <v>12</v>
      </c>
      <c r="F15" s="7" t="s">
        <v>23</v>
      </c>
      <c r="G15" s="6" t="s">
        <v>24</v>
      </c>
      <c r="H15" s="6" t="s">
        <v>9</v>
      </c>
      <c r="I15" s="6" t="s">
        <v>164</v>
      </c>
      <c r="J15" s="6">
        <v>1978</v>
      </c>
      <c r="K15" s="6">
        <v>20</v>
      </c>
      <c r="L15" s="6">
        <f t="shared" si="0"/>
        <v>1998</v>
      </c>
      <c r="M15" s="8">
        <f t="shared" si="4"/>
        <v>-23</v>
      </c>
      <c r="N15" s="9">
        <v>2021</v>
      </c>
      <c r="O15" s="10" t="s">
        <v>125</v>
      </c>
      <c r="P15" s="13" t="s">
        <v>160</v>
      </c>
    </row>
    <row r="16" spans="1:18" hidden="1" x14ac:dyDescent="0.25">
      <c r="A16" s="5">
        <v>102</v>
      </c>
      <c r="B16" s="5" t="s">
        <v>22</v>
      </c>
      <c r="C16" s="6" t="s">
        <v>10</v>
      </c>
      <c r="D16" s="6" t="s">
        <v>20</v>
      </c>
      <c r="E16" s="6" t="s">
        <v>12</v>
      </c>
      <c r="F16" s="7" t="s">
        <v>25</v>
      </c>
      <c r="G16" s="6" t="s">
        <v>26</v>
      </c>
      <c r="H16" s="6" t="s">
        <v>9</v>
      </c>
      <c r="I16" s="6" t="s">
        <v>163</v>
      </c>
      <c r="J16" s="6">
        <v>1978</v>
      </c>
      <c r="K16" s="6">
        <v>20</v>
      </c>
      <c r="L16" s="6">
        <f t="shared" si="0"/>
        <v>1998</v>
      </c>
      <c r="M16" s="8">
        <f t="shared" si="4"/>
        <v>-23</v>
      </c>
      <c r="N16" s="9">
        <v>2021</v>
      </c>
      <c r="O16" s="10" t="s">
        <v>125</v>
      </c>
      <c r="P16" s="13" t="s">
        <v>160</v>
      </c>
    </row>
    <row r="17" spans="1:16" hidden="1" x14ac:dyDescent="0.25">
      <c r="A17" s="5">
        <v>102</v>
      </c>
      <c r="B17" s="5" t="s">
        <v>22</v>
      </c>
      <c r="C17" s="6" t="s">
        <v>10</v>
      </c>
      <c r="D17" s="6" t="s">
        <v>20</v>
      </c>
      <c r="E17" s="6" t="s">
        <v>12</v>
      </c>
      <c r="F17" s="7" t="s">
        <v>25</v>
      </c>
      <c r="G17" s="6" t="s">
        <v>26</v>
      </c>
      <c r="H17" s="6" t="s">
        <v>9</v>
      </c>
      <c r="I17" s="6" t="s">
        <v>163</v>
      </c>
      <c r="J17" s="6">
        <v>1978</v>
      </c>
      <c r="K17" s="6">
        <v>20</v>
      </c>
      <c r="L17" s="6">
        <f t="shared" si="0"/>
        <v>1998</v>
      </c>
      <c r="M17" s="8">
        <f>-(2021-K17-J17)</f>
        <v>-23</v>
      </c>
      <c r="N17" s="9">
        <v>2021</v>
      </c>
      <c r="O17" s="10" t="s">
        <v>125</v>
      </c>
      <c r="P17" s="13" t="s">
        <v>160</v>
      </c>
    </row>
    <row r="18" spans="1:16" s="12" customFormat="1" hidden="1" x14ac:dyDescent="0.25">
      <c r="A18" s="31">
        <v>102</v>
      </c>
      <c r="B18" s="31" t="s">
        <v>22</v>
      </c>
      <c r="C18" s="32" t="s">
        <v>13</v>
      </c>
      <c r="D18" s="32" t="s">
        <v>16</v>
      </c>
      <c r="E18" s="32" t="s">
        <v>17</v>
      </c>
      <c r="F18" s="33" t="s">
        <v>23</v>
      </c>
      <c r="G18" s="32" t="s">
        <v>24</v>
      </c>
      <c r="H18" s="32" t="s">
        <v>15</v>
      </c>
      <c r="I18" s="32"/>
      <c r="J18" s="32">
        <v>2014</v>
      </c>
      <c r="K18" s="32">
        <v>15</v>
      </c>
      <c r="L18" s="32">
        <f t="shared" ref="L18:L27" si="5">K18+J18</f>
        <v>2029</v>
      </c>
      <c r="M18" s="34">
        <f>-(2021-K18-J18)</f>
        <v>8</v>
      </c>
      <c r="N18" s="35">
        <f>M18+2021</f>
        <v>2029</v>
      </c>
      <c r="O18" s="36"/>
      <c r="P18" s="37"/>
    </row>
    <row r="19" spans="1:16" s="12" customFormat="1" hidden="1" x14ac:dyDescent="0.25">
      <c r="A19" s="31">
        <v>102</v>
      </c>
      <c r="B19" s="31" t="s">
        <v>22</v>
      </c>
      <c r="C19" s="32" t="s">
        <v>13</v>
      </c>
      <c r="D19" s="32" t="s">
        <v>16</v>
      </c>
      <c r="E19" s="32" t="s">
        <v>17</v>
      </c>
      <c r="F19" s="33" t="s">
        <v>25</v>
      </c>
      <c r="G19" s="32" t="s">
        <v>26</v>
      </c>
      <c r="H19" s="32" t="s">
        <v>15</v>
      </c>
      <c r="I19" s="32"/>
      <c r="J19" s="32">
        <v>2014</v>
      </c>
      <c r="K19" s="32">
        <v>15</v>
      </c>
      <c r="L19" s="32">
        <f t="shared" si="5"/>
        <v>2029</v>
      </c>
      <c r="M19" s="34">
        <f t="shared" ref="M19:M26" si="6">-(2021-K19-J19)</f>
        <v>8</v>
      </c>
      <c r="N19" s="35">
        <f t="shared" ref="N19:N21" si="7">M19+2021</f>
        <v>2029</v>
      </c>
      <c r="O19" s="36"/>
      <c r="P19" s="37"/>
    </row>
    <row r="20" spans="1:16" s="12" customFormat="1" hidden="1" x14ac:dyDescent="0.25">
      <c r="A20" s="31">
        <v>102</v>
      </c>
      <c r="B20" s="31" t="s">
        <v>22</v>
      </c>
      <c r="C20" s="32" t="s">
        <v>121</v>
      </c>
      <c r="D20" s="32" t="s">
        <v>122</v>
      </c>
      <c r="E20" s="32" t="s">
        <v>120</v>
      </c>
      <c r="F20" s="33" t="s">
        <v>23</v>
      </c>
      <c r="G20" s="32"/>
      <c r="H20" s="32" t="s">
        <v>9</v>
      </c>
      <c r="I20" s="32"/>
      <c r="J20" s="32">
        <v>2016</v>
      </c>
      <c r="K20" s="32">
        <v>15</v>
      </c>
      <c r="L20" s="32">
        <f t="shared" si="5"/>
        <v>2031</v>
      </c>
      <c r="M20" s="34">
        <f t="shared" si="6"/>
        <v>10</v>
      </c>
      <c r="N20" s="35">
        <f t="shared" si="7"/>
        <v>2031</v>
      </c>
      <c r="O20" s="36"/>
      <c r="P20" s="37"/>
    </row>
    <row r="21" spans="1:16" s="12" customFormat="1" hidden="1" x14ac:dyDescent="0.25">
      <c r="A21" s="31">
        <v>102</v>
      </c>
      <c r="B21" s="31" t="s">
        <v>22</v>
      </c>
      <c r="C21" s="32" t="s">
        <v>121</v>
      </c>
      <c r="D21" s="32" t="s">
        <v>122</v>
      </c>
      <c r="E21" s="32" t="s">
        <v>120</v>
      </c>
      <c r="F21" s="33" t="s">
        <v>25</v>
      </c>
      <c r="G21" s="32"/>
      <c r="H21" s="32" t="s">
        <v>9</v>
      </c>
      <c r="I21" s="32"/>
      <c r="J21" s="32">
        <v>2016</v>
      </c>
      <c r="K21" s="32">
        <v>15</v>
      </c>
      <c r="L21" s="32">
        <f t="shared" si="5"/>
        <v>2031</v>
      </c>
      <c r="M21" s="34">
        <f t="shared" si="6"/>
        <v>10</v>
      </c>
      <c r="N21" s="35">
        <f t="shared" si="7"/>
        <v>2031</v>
      </c>
      <c r="O21" s="36"/>
      <c r="P21" s="37"/>
    </row>
    <row r="22" spans="1:16" hidden="1" x14ac:dyDescent="0.25">
      <c r="A22" s="5">
        <v>103</v>
      </c>
      <c r="B22" s="5" t="s">
        <v>28</v>
      </c>
      <c r="C22" s="6" t="s">
        <v>13</v>
      </c>
      <c r="D22" s="6" t="s">
        <v>14</v>
      </c>
      <c r="E22" s="6" t="s">
        <v>119</v>
      </c>
      <c r="F22" s="7" t="s">
        <v>25</v>
      </c>
      <c r="G22" s="6" t="s">
        <v>29</v>
      </c>
      <c r="H22" s="6" t="s">
        <v>9</v>
      </c>
      <c r="I22" s="6" t="s">
        <v>165</v>
      </c>
      <c r="J22" s="6">
        <v>1978</v>
      </c>
      <c r="K22" s="6">
        <v>15</v>
      </c>
      <c r="L22" s="6">
        <f t="shared" si="5"/>
        <v>1993</v>
      </c>
      <c r="M22" s="8">
        <f t="shared" si="6"/>
        <v>-28</v>
      </c>
      <c r="N22" s="9">
        <v>2021</v>
      </c>
      <c r="O22" s="10" t="s">
        <v>125</v>
      </c>
      <c r="P22" s="13" t="s">
        <v>174</v>
      </c>
    </row>
    <row r="23" spans="1:16" hidden="1" x14ac:dyDescent="0.25">
      <c r="A23" s="5">
        <v>103</v>
      </c>
      <c r="B23" s="5" t="s">
        <v>28</v>
      </c>
      <c r="C23" s="6" t="s">
        <v>13</v>
      </c>
      <c r="D23" s="6" t="s">
        <v>14</v>
      </c>
      <c r="E23" s="6" t="s">
        <v>119</v>
      </c>
      <c r="F23" s="7" t="s">
        <v>30</v>
      </c>
      <c r="G23" s="6" t="s">
        <v>150</v>
      </c>
      <c r="H23" s="6" t="s">
        <v>9</v>
      </c>
      <c r="I23" s="6" t="s">
        <v>166</v>
      </c>
      <c r="J23" s="6">
        <v>1978</v>
      </c>
      <c r="K23" s="6">
        <v>15</v>
      </c>
      <c r="L23" s="6">
        <f t="shared" si="5"/>
        <v>1993</v>
      </c>
      <c r="M23" s="8">
        <f t="shared" si="6"/>
        <v>-28</v>
      </c>
      <c r="N23" s="9">
        <v>2021</v>
      </c>
      <c r="O23" s="10" t="s">
        <v>151</v>
      </c>
      <c r="P23" s="13" t="s">
        <v>176</v>
      </c>
    </row>
    <row r="24" spans="1:16" hidden="1" x14ac:dyDescent="0.25">
      <c r="A24" s="5">
        <v>103</v>
      </c>
      <c r="B24" s="5" t="s">
        <v>28</v>
      </c>
      <c r="C24" s="6" t="s">
        <v>10</v>
      </c>
      <c r="D24" s="6" t="s">
        <v>20</v>
      </c>
      <c r="E24" s="6" t="s">
        <v>12</v>
      </c>
      <c r="F24" s="7" t="s">
        <v>25</v>
      </c>
      <c r="G24" s="6" t="s">
        <v>29</v>
      </c>
      <c r="H24" s="6" t="s">
        <v>9</v>
      </c>
      <c r="I24" s="6" t="s">
        <v>165</v>
      </c>
      <c r="J24" s="6">
        <v>1978</v>
      </c>
      <c r="K24" s="6">
        <v>20</v>
      </c>
      <c r="L24" s="6">
        <f t="shared" si="5"/>
        <v>1998</v>
      </c>
      <c r="M24" s="8">
        <f t="shared" si="6"/>
        <v>-23</v>
      </c>
      <c r="N24" s="9">
        <v>2021</v>
      </c>
      <c r="O24" s="10" t="s">
        <v>125</v>
      </c>
      <c r="P24" s="13" t="s">
        <v>160</v>
      </c>
    </row>
    <row r="25" spans="1:16" hidden="1" x14ac:dyDescent="0.25">
      <c r="A25" s="5">
        <v>103</v>
      </c>
      <c r="B25" s="5" t="s">
        <v>28</v>
      </c>
      <c r="C25" s="6" t="s">
        <v>10</v>
      </c>
      <c r="D25" s="6" t="s">
        <v>20</v>
      </c>
      <c r="E25" s="6" t="s">
        <v>12</v>
      </c>
      <c r="F25" s="7" t="s">
        <v>25</v>
      </c>
      <c r="G25" s="6" t="s">
        <v>29</v>
      </c>
      <c r="H25" s="6" t="s">
        <v>9</v>
      </c>
      <c r="I25" s="6" t="s">
        <v>165</v>
      </c>
      <c r="J25" s="6">
        <v>1978</v>
      </c>
      <c r="K25" s="6">
        <v>20</v>
      </c>
      <c r="L25" s="6">
        <f t="shared" si="5"/>
        <v>1998</v>
      </c>
      <c r="M25" s="8">
        <f t="shared" si="6"/>
        <v>-23</v>
      </c>
      <c r="N25" s="9">
        <v>2021</v>
      </c>
      <c r="O25" s="10" t="s">
        <v>125</v>
      </c>
      <c r="P25" s="13" t="s">
        <v>160</v>
      </c>
    </row>
    <row r="26" spans="1:16" hidden="1" x14ac:dyDescent="0.25">
      <c r="A26" s="5">
        <v>103</v>
      </c>
      <c r="B26" s="5" t="s">
        <v>28</v>
      </c>
      <c r="C26" s="6" t="s">
        <v>10</v>
      </c>
      <c r="D26" s="6" t="s">
        <v>11</v>
      </c>
      <c r="E26" s="6" t="s">
        <v>12</v>
      </c>
      <c r="F26" s="7" t="s">
        <v>30</v>
      </c>
      <c r="G26" s="6" t="s">
        <v>150</v>
      </c>
      <c r="H26" s="6" t="s">
        <v>9</v>
      </c>
      <c r="I26" s="6" t="s">
        <v>166</v>
      </c>
      <c r="J26" s="6">
        <v>1978</v>
      </c>
      <c r="K26" s="6">
        <v>20</v>
      </c>
      <c r="L26" s="6">
        <f t="shared" si="5"/>
        <v>1998</v>
      </c>
      <c r="M26" s="8">
        <f t="shared" si="6"/>
        <v>-23</v>
      </c>
      <c r="N26" s="9">
        <v>2021</v>
      </c>
      <c r="O26" s="10" t="s">
        <v>125</v>
      </c>
      <c r="P26" s="13" t="s">
        <v>159</v>
      </c>
    </row>
    <row r="27" spans="1:16" hidden="1" x14ac:dyDescent="0.25">
      <c r="A27" s="5">
        <v>103</v>
      </c>
      <c r="B27" s="5" t="s">
        <v>28</v>
      </c>
      <c r="C27" s="6" t="s">
        <v>10</v>
      </c>
      <c r="D27" s="6" t="s">
        <v>11</v>
      </c>
      <c r="E27" s="6" t="s">
        <v>12</v>
      </c>
      <c r="F27" s="7" t="s">
        <v>30</v>
      </c>
      <c r="G27" s="6" t="s">
        <v>150</v>
      </c>
      <c r="H27" s="6" t="s">
        <v>9</v>
      </c>
      <c r="I27" s="6" t="s">
        <v>166</v>
      </c>
      <c r="J27" s="6">
        <v>1978</v>
      </c>
      <c r="K27" s="6">
        <v>20</v>
      </c>
      <c r="L27" s="6">
        <f t="shared" si="5"/>
        <v>1998</v>
      </c>
      <c r="M27" s="8">
        <f>-(2021-K27-J27)</f>
        <v>-23</v>
      </c>
      <c r="N27" s="9">
        <v>2021</v>
      </c>
      <c r="O27" s="10" t="s">
        <v>125</v>
      </c>
      <c r="P27" s="13" t="s">
        <v>175</v>
      </c>
    </row>
    <row r="28" spans="1:16" s="12" customFormat="1" hidden="1" x14ac:dyDescent="0.25">
      <c r="A28" s="31">
        <v>103</v>
      </c>
      <c r="B28" s="31" t="s">
        <v>28</v>
      </c>
      <c r="C28" s="32" t="s">
        <v>13</v>
      </c>
      <c r="D28" s="32" t="s">
        <v>16</v>
      </c>
      <c r="E28" s="32" t="s">
        <v>17</v>
      </c>
      <c r="F28" s="33" t="s">
        <v>25</v>
      </c>
      <c r="G28" s="32" t="s">
        <v>29</v>
      </c>
      <c r="H28" s="32" t="s">
        <v>15</v>
      </c>
      <c r="I28" s="32" t="s">
        <v>170</v>
      </c>
      <c r="J28" s="32">
        <v>2014</v>
      </c>
      <c r="K28" s="32">
        <v>15</v>
      </c>
      <c r="L28" s="32">
        <f t="shared" ref="L28:L39" si="8">K28+J28</f>
        <v>2029</v>
      </c>
      <c r="M28" s="34">
        <f>-(2021-K28-J28)</f>
        <v>8</v>
      </c>
      <c r="N28" s="35">
        <f>M28+2021</f>
        <v>2029</v>
      </c>
      <c r="O28" s="36"/>
      <c r="P28" s="37"/>
    </row>
    <row r="29" spans="1:16" s="12" customFormat="1" hidden="1" x14ac:dyDescent="0.25">
      <c r="A29" s="31">
        <v>103</v>
      </c>
      <c r="B29" s="31" t="s">
        <v>28</v>
      </c>
      <c r="C29" s="32" t="s">
        <v>13</v>
      </c>
      <c r="D29" s="32" t="s">
        <v>16</v>
      </c>
      <c r="E29" s="32" t="s">
        <v>17</v>
      </c>
      <c r="F29" s="33" t="s">
        <v>30</v>
      </c>
      <c r="G29" s="32"/>
      <c r="H29" s="32" t="s">
        <v>15</v>
      </c>
      <c r="I29" s="32"/>
      <c r="J29" s="32">
        <v>2014</v>
      </c>
      <c r="K29" s="32">
        <v>15</v>
      </c>
      <c r="L29" s="32">
        <f t="shared" si="8"/>
        <v>2029</v>
      </c>
      <c r="M29" s="34">
        <f t="shared" ref="M29:M31" si="9">-(2021-K29-J29)</f>
        <v>8</v>
      </c>
      <c r="N29" s="35">
        <f t="shared" ref="N29:N31" si="10">M29+2021</f>
        <v>2029</v>
      </c>
      <c r="O29" s="36"/>
      <c r="P29" s="37"/>
    </row>
    <row r="30" spans="1:16" s="12" customFormat="1" hidden="1" x14ac:dyDescent="0.25">
      <c r="A30" s="31">
        <v>103</v>
      </c>
      <c r="B30" s="31" t="s">
        <v>28</v>
      </c>
      <c r="C30" s="32" t="s">
        <v>121</v>
      </c>
      <c r="D30" s="32" t="s">
        <v>122</v>
      </c>
      <c r="E30" s="32" t="s">
        <v>120</v>
      </c>
      <c r="F30" s="33" t="s">
        <v>30</v>
      </c>
      <c r="G30" s="32"/>
      <c r="H30" s="32" t="s">
        <v>9</v>
      </c>
      <c r="I30" s="32"/>
      <c r="J30" s="32">
        <v>2014</v>
      </c>
      <c r="K30" s="32">
        <v>15</v>
      </c>
      <c r="L30" s="32">
        <f t="shared" si="8"/>
        <v>2029</v>
      </c>
      <c r="M30" s="34">
        <f t="shared" si="9"/>
        <v>8</v>
      </c>
      <c r="N30" s="35">
        <f t="shared" si="10"/>
        <v>2029</v>
      </c>
      <c r="O30" s="36"/>
      <c r="P30" s="37"/>
    </row>
    <row r="31" spans="1:16" s="12" customFormat="1" hidden="1" x14ac:dyDescent="0.25">
      <c r="A31" s="31">
        <v>103</v>
      </c>
      <c r="B31" s="31" t="s">
        <v>28</v>
      </c>
      <c r="C31" s="32" t="s">
        <v>121</v>
      </c>
      <c r="D31" s="32" t="s">
        <v>122</v>
      </c>
      <c r="E31" s="32" t="s">
        <v>120</v>
      </c>
      <c r="F31" s="33" t="s">
        <v>25</v>
      </c>
      <c r="G31" s="32"/>
      <c r="H31" s="32" t="s">
        <v>9</v>
      </c>
      <c r="I31" s="32"/>
      <c r="J31" s="32">
        <v>2016</v>
      </c>
      <c r="K31" s="32">
        <v>15</v>
      </c>
      <c r="L31" s="32">
        <f t="shared" si="8"/>
        <v>2031</v>
      </c>
      <c r="M31" s="34">
        <f t="shared" si="9"/>
        <v>10</v>
      </c>
      <c r="N31" s="35">
        <f t="shared" si="10"/>
        <v>2031</v>
      </c>
      <c r="O31" s="36"/>
      <c r="P31" s="37"/>
    </row>
    <row r="32" spans="1:16" hidden="1" x14ac:dyDescent="0.25">
      <c r="A32" s="5">
        <v>104</v>
      </c>
      <c r="B32" s="5" t="s">
        <v>31</v>
      </c>
      <c r="C32" s="6" t="s">
        <v>13</v>
      </c>
      <c r="D32" s="6" t="s">
        <v>14</v>
      </c>
      <c r="E32" s="6" t="s">
        <v>119</v>
      </c>
      <c r="F32" s="7" t="s">
        <v>32</v>
      </c>
      <c r="G32" s="6"/>
      <c r="H32" s="6" t="s">
        <v>9</v>
      </c>
      <c r="I32" s="6" t="s">
        <v>178</v>
      </c>
      <c r="J32" s="6">
        <v>1978</v>
      </c>
      <c r="K32" s="6">
        <v>15</v>
      </c>
      <c r="L32" s="6">
        <f t="shared" si="8"/>
        <v>1993</v>
      </c>
      <c r="M32" s="8">
        <f>-(2021-K32-J32)</f>
        <v>-28</v>
      </c>
      <c r="N32" s="9">
        <v>2021</v>
      </c>
      <c r="O32" s="10" t="s">
        <v>153</v>
      </c>
      <c r="P32" s="13" t="s">
        <v>177</v>
      </c>
    </row>
    <row r="33" spans="1:16" hidden="1" x14ac:dyDescent="0.25">
      <c r="A33" s="5">
        <v>104</v>
      </c>
      <c r="B33" s="5" t="s">
        <v>31</v>
      </c>
      <c r="C33" s="6" t="s">
        <v>13</v>
      </c>
      <c r="D33" s="6" t="s">
        <v>14</v>
      </c>
      <c r="E33" s="6" t="s">
        <v>119</v>
      </c>
      <c r="F33" s="7" t="s">
        <v>33</v>
      </c>
      <c r="G33" s="6" t="s">
        <v>34</v>
      </c>
      <c r="H33" s="6" t="s">
        <v>9</v>
      </c>
      <c r="I33" s="6" t="s">
        <v>169</v>
      </c>
      <c r="J33" s="6">
        <v>1978</v>
      </c>
      <c r="K33" s="6">
        <v>15</v>
      </c>
      <c r="L33" s="6">
        <f t="shared" si="8"/>
        <v>1993</v>
      </c>
      <c r="M33" s="8">
        <f t="shared" ref="M33:M39" si="11">-(2021-K33-J33)</f>
        <v>-28</v>
      </c>
      <c r="N33" s="9">
        <v>2021</v>
      </c>
      <c r="O33" s="10" t="s">
        <v>145</v>
      </c>
      <c r="P33" s="13" t="s">
        <v>177</v>
      </c>
    </row>
    <row r="34" spans="1:16" hidden="1" x14ac:dyDescent="0.25">
      <c r="A34" s="5">
        <v>104</v>
      </c>
      <c r="B34" s="5" t="s">
        <v>31</v>
      </c>
      <c r="C34" s="6" t="s">
        <v>10</v>
      </c>
      <c r="D34" s="6" t="s">
        <v>20</v>
      </c>
      <c r="E34" s="6" t="s">
        <v>12</v>
      </c>
      <c r="F34" s="7" t="s">
        <v>32</v>
      </c>
      <c r="G34" s="6"/>
      <c r="H34" s="6" t="s">
        <v>9</v>
      </c>
      <c r="I34" s="6"/>
      <c r="J34" s="6">
        <v>1978</v>
      </c>
      <c r="K34" s="6">
        <v>20</v>
      </c>
      <c r="L34" s="6">
        <f t="shared" si="8"/>
        <v>1998</v>
      </c>
      <c r="M34" s="8">
        <f t="shared" si="11"/>
        <v>-23</v>
      </c>
      <c r="N34" s="9">
        <v>2021</v>
      </c>
      <c r="O34" s="10" t="s">
        <v>125</v>
      </c>
      <c r="P34" s="13" t="s">
        <v>160</v>
      </c>
    </row>
    <row r="35" spans="1:16" hidden="1" x14ac:dyDescent="0.25">
      <c r="A35" s="5">
        <v>104</v>
      </c>
      <c r="B35" s="5" t="s">
        <v>31</v>
      </c>
      <c r="C35" s="6" t="s">
        <v>10</v>
      </c>
      <c r="D35" s="6" t="s">
        <v>20</v>
      </c>
      <c r="E35" s="6" t="s">
        <v>12</v>
      </c>
      <c r="F35" s="7" t="s">
        <v>32</v>
      </c>
      <c r="G35" s="6"/>
      <c r="H35" s="6" t="s">
        <v>9</v>
      </c>
      <c r="I35" s="6"/>
      <c r="J35" s="6">
        <v>1978</v>
      </c>
      <c r="K35" s="6">
        <v>20</v>
      </c>
      <c r="L35" s="6">
        <f t="shared" si="8"/>
        <v>1998</v>
      </c>
      <c r="M35" s="8">
        <f t="shared" si="11"/>
        <v>-23</v>
      </c>
      <c r="N35" s="9">
        <v>2021</v>
      </c>
      <c r="O35" s="10" t="s">
        <v>125</v>
      </c>
      <c r="P35" s="13" t="s">
        <v>160</v>
      </c>
    </row>
    <row r="36" spans="1:16" hidden="1" x14ac:dyDescent="0.25">
      <c r="A36" s="5">
        <v>104</v>
      </c>
      <c r="B36" s="5" t="s">
        <v>31</v>
      </c>
      <c r="C36" s="6" t="s">
        <v>10</v>
      </c>
      <c r="D36" s="6" t="s">
        <v>11</v>
      </c>
      <c r="E36" s="6" t="s">
        <v>12</v>
      </c>
      <c r="F36" s="7" t="s">
        <v>33</v>
      </c>
      <c r="G36" s="6" t="s">
        <v>34</v>
      </c>
      <c r="H36" s="6" t="s">
        <v>9</v>
      </c>
      <c r="I36" s="6" t="s">
        <v>169</v>
      </c>
      <c r="J36" s="6">
        <v>1978</v>
      </c>
      <c r="K36" s="6">
        <v>20</v>
      </c>
      <c r="L36" s="6">
        <f t="shared" si="8"/>
        <v>1998</v>
      </c>
      <c r="M36" s="8">
        <f t="shared" si="11"/>
        <v>-23</v>
      </c>
      <c r="N36" s="9">
        <v>2021</v>
      </c>
      <c r="O36" s="10" t="s">
        <v>125</v>
      </c>
      <c r="P36" s="13" t="s">
        <v>159</v>
      </c>
    </row>
    <row r="37" spans="1:16" hidden="1" x14ac:dyDescent="0.25">
      <c r="A37" s="5">
        <v>104</v>
      </c>
      <c r="B37" s="5" t="s">
        <v>31</v>
      </c>
      <c r="C37" s="6" t="s">
        <v>10</v>
      </c>
      <c r="D37" s="6" t="s">
        <v>11</v>
      </c>
      <c r="E37" s="6" t="s">
        <v>12</v>
      </c>
      <c r="F37" s="7" t="s">
        <v>33</v>
      </c>
      <c r="G37" s="6" t="s">
        <v>34</v>
      </c>
      <c r="H37" s="6" t="s">
        <v>9</v>
      </c>
      <c r="I37" s="6" t="s">
        <v>169</v>
      </c>
      <c r="J37" s="6">
        <v>1978</v>
      </c>
      <c r="K37" s="6">
        <v>20</v>
      </c>
      <c r="L37" s="6">
        <f t="shared" si="8"/>
        <v>1998</v>
      </c>
      <c r="M37" s="8">
        <f t="shared" si="11"/>
        <v>-23</v>
      </c>
      <c r="N37" s="9">
        <v>2021</v>
      </c>
      <c r="O37" s="10"/>
      <c r="P37" s="13" t="s">
        <v>159</v>
      </c>
    </row>
    <row r="38" spans="1:16" ht="13.5" hidden="1" customHeight="1" x14ac:dyDescent="0.25">
      <c r="A38" s="5">
        <v>104</v>
      </c>
      <c r="B38" s="5" t="s">
        <v>31</v>
      </c>
      <c r="C38" s="6" t="s">
        <v>10</v>
      </c>
      <c r="D38" s="6" t="s">
        <v>38</v>
      </c>
      <c r="E38" s="6" t="s">
        <v>39</v>
      </c>
      <c r="F38" s="7" t="s">
        <v>36</v>
      </c>
      <c r="G38" s="6" t="s">
        <v>37</v>
      </c>
      <c r="H38" s="6" t="s">
        <v>9</v>
      </c>
      <c r="I38" s="6" t="s">
        <v>40</v>
      </c>
      <c r="J38" s="6">
        <v>1978</v>
      </c>
      <c r="K38" s="6">
        <v>20</v>
      </c>
      <c r="L38" s="6">
        <f t="shared" si="8"/>
        <v>1998</v>
      </c>
      <c r="M38" s="8">
        <f t="shared" si="11"/>
        <v>-23</v>
      </c>
      <c r="N38" s="9">
        <v>2021</v>
      </c>
      <c r="O38" s="10" t="s">
        <v>154</v>
      </c>
      <c r="P38" s="13" t="s">
        <v>181</v>
      </c>
    </row>
    <row r="39" spans="1:16" hidden="1" x14ac:dyDescent="0.25">
      <c r="A39" s="5">
        <v>104</v>
      </c>
      <c r="B39" s="5" t="s">
        <v>31</v>
      </c>
      <c r="C39" s="6" t="s">
        <v>10</v>
      </c>
      <c r="D39" s="6" t="s">
        <v>38</v>
      </c>
      <c r="E39" s="6" t="s">
        <v>39</v>
      </c>
      <c r="F39" s="7" t="s">
        <v>36</v>
      </c>
      <c r="G39" s="6" t="s">
        <v>37</v>
      </c>
      <c r="H39" s="6" t="s">
        <v>9</v>
      </c>
      <c r="I39" s="6" t="s">
        <v>40</v>
      </c>
      <c r="J39" s="6">
        <v>1978</v>
      </c>
      <c r="K39" s="6">
        <v>20</v>
      </c>
      <c r="L39" s="6">
        <f t="shared" si="8"/>
        <v>1998</v>
      </c>
      <c r="M39" s="8">
        <f t="shared" si="11"/>
        <v>-23</v>
      </c>
      <c r="N39" s="9">
        <v>2021</v>
      </c>
      <c r="O39" s="10" t="s">
        <v>154</v>
      </c>
      <c r="P39" s="15" t="s">
        <v>180</v>
      </c>
    </row>
    <row r="40" spans="1:16" s="12" customFormat="1" hidden="1" x14ac:dyDescent="0.25">
      <c r="A40" s="31">
        <v>104</v>
      </c>
      <c r="B40" s="31" t="s">
        <v>31</v>
      </c>
      <c r="C40" s="32" t="s">
        <v>13</v>
      </c>
      <c r="D40" s="32" t="s">
        <v>16</v>
      </c>
      <c r="E40" s="32" t="s">
        <v>17</v>
      </c>
      <c r="F40" s="33" t="s">
        <v>32</v>
      </c>
      <c r="G40" s="32"/>
      <c r="H40" s="32" t="s">
        <v>15</v>
      </c>
      <c r="I40" s="32"/>
      <c r="J40" s="32">
        <v>2014</v>
      </c>
      <c r="K40" s="32">
        <v>15</v>
      </c>
      <c r="L40" s="32">
        <f t="shared" ref="L40:L60" si="12">K40+J40</f>
        <v>2029</v>
      </c>
      <c r="M40" s="34">
        <f>-(2021-K40-J40)</f>
        <v>8</v>
      </c>
      <c r="N40" s="35">
        <f>M40+2021</f>
        <v>2029</v>
      </c>
      <c r="O40" s="36"/>
      <c r="P40" s="37"/>
    </row>
    <row r="41" spans="1:16" s="12" customFormat="1" hidden="1" x14ac:dyDescent="0.25">
      <c r="A41" s="31">
        <v>104</v>
      </c>
      <c r="B41" s="31" t="s">
        <v>31</v>
      </c>
      <c r="C41" s="32" t="s">
        <v>13</v>
      </c>
      <c r="D41" s="32" t="s">
        <v>16</v>
      </c>
      <c r="E41" s="32" t="s">
        <v>17</v>
      </c>
      <c r="F41" s="33" t="s">
        <v>33</v>
      </c>
      <c r="G41" s="32" t="s">
        <v>34</v>
      </c>
      <c r="H41" s="32" t="s">
        <v>15</v>
      </c>
      <c r="I41" s="32" t="s">
        <v>169</v>
      </c>
      <c r="J41" s="32">
        <v>2014</v>
      </c>
      <c r="K41" s="32">
        <v>15</v>
      </c>
      <c r="L41" s="32">
        <f t="shared" si="12"/>
        <v>2029</v>
      </c>
      <c r="M41" s="34">
        <f t="shared" ref="M41:M48" si="13">-(2021-K41-J41)</f>
        <v>8</v>
      </c>
      <c r="N41" s="35">
        <f t="shared" ref="N41:N48" si="14">M41+2021</f>
        <v>2029</v>
      </c>
      <c r="O41" s="36"/>
      <c r="P41" s="37"/>
    </row>
    <row r="42" spans="1:16" s="12" customFormat="1" hidden="1" x14ac:dyDescent="0.25">
      <c r="A42" s="31">
        <v>104</v>
      </c>
      <c r="B42" s="31" t="s">
        <v>31</v>
      </c>
      <c r="C42" s="32" t="s">
        <v>42</v>
      </c>
      <c r="D42" s="32" t="s">
        <v>43</v>
      </c>
      <c r="E42" s="32" t="s">
        <v>119</v>
      </c>
      <c r="F42" s="33" t="s">
        <v>36</v>
      </c>
      <c r="G42" s="32" t="s">
        <v>37</v>
      </c>
      <c r="H42" s="32" t="s">
        <v>41</v>
      </c>
      <c r="I42" s="32" t="s">
        <v>169</v>
      </c>
      <c r="J42" s="32">
        <v>2018</v>
      </c>
      <c r="K42" s="32">
        <v>15</v>
      </c>
      <c r="L42" s="32">
        <f t="shared" si="12"/>
        <v>2033</v>
      </c>
      <c r="M42" s="34">
        <f t="shared" si="13"/>
        <v>12</v>
      </c>
      <c r="N42" s="35">
        <f t="shared" si="14"/>
        <v>2033</v>
      </c>
      <c r="O42" s="36" t="s">
        <v>152</v>
      </c>
      <c r="P42" s="37"/>
    </row>
    <row r="43" spans="1:16" s="12" customFormat="1" hidden="1" x14ac:dyDescent="0.25">
      <c r="A43" s="31">
        <v>104</v>
      </c>
      <c r="B43" s="31" t="s">
        <v>31</v>
      </c>
      <c r="C43" s="32" t="s">
        <v>13</v>
      </c>
      <c r="D43" s="32" t="s">
        <v>35</v>
      </c>
      <c r="E43" s="32" t="s">
        <v>119</v>
      </c>
      <c r="F43" s="33" t="s">
        <v>36</v>
      </c>
      <c r="G43" s="32" t="s">
        <v>37</v>
      </c>
      <c r="H43" s="32" t="s">
        <v>41</v>
      </c>
      <c r="I43" s="32" t="s">
        <v>169</v>
      </c>
      <c r="J43" s="32">
        <v>2014</v>
      </c>
      <c r="K43" s="32">
        <v>15</v>
      </c>
      <c r="L43" s="32">
        <f t="shared" si="12"/>
        <v>2029</v>
      </c>
      <c r="M43" s="34">
        <f t="shared" si="13"/>
        <v>8</v>
      </c>
      <c r="N43" s="35">
        <f t="shared" si="14"/>
        <v>2029</v>
      </c>
      <c r="O43" s="36"/>
      <c r="P43" s="37"/>
    </row>
    <row r="44" spans="1:16" s="12" customFormat="1" hidden="1" x14ac:dyDescent="0.25">
      <c r="A44" s="31">
        <v>104</v>
      </c>
      <c r="B44" s="31" t="s">
        <v>31</v>
      </c>
      <c r="C44" s="32" t="s">
        <v>13</v>
      </c>
      <c r="D44" s="32" t="s">
        <v>44</v>
      </c>
      <c r="E44" s="32" t="s">
        <v>119</v>
      </c>
      <c r="F44" s="33" t="s">
        <v>36</v>
      </c>
      <c r="G44" s="32" t="s">
        <v>37</v>
      </c>
      <c r="H44" s="32" t="s">
        <v>41</v>
      </c>
      <c r="I44" s="32" t="s">
        <v>169</v>
      </c>
      <c r="J44" s="32">
        <v>2014</v>
      </c>
      <c r="K44" s="32">
        <v>15</v>
      </c>
      <c r="L44" s="32">
        <f t="shared" si="12"/>
        <v>2029</v>
      </c>
      <c r="M44" s="34">
        <f t="shared" si="13"/>
        <v>8</v>
      </c>
      <c r="N44" s="35">
        <f t="shared" si="14"/>
        <v>2029</v>
      </c>
      <c r="O44" s="36"/>
      <c r="P44" s="37"/>
    </row>
    <row r="45" spans="1:16" s="12" customFormat="1" hidden="1" x14ac:dyDescent="0.25">
      <c r="A45" s="31">
        <v>104</v>
      </c>
      <c r="B45" s="31" t="s">
        <v>31</v>
      </c>
      <c r="C45" s="32" t="s">
        <v>13</v>
      </c>
      <c r="D45" s="32" t="s">
        <v>45</v>
      </c>
      <c r="E45" s="32" t="s">
        <v>119</v>
      </c>
      <c r="F45" s="33" t="s">
        <v>36</v>
      </c>
      <c r="G45" s="32" t="s">
        <v>37</v>
      </c>
      <c r="H45" s="32" t="s">
        <v>41</v>
      </c>
      <c r="I45" s="32" t="s">
        <v>169</v>
      </c>
      <c r="J45" s="32">
        <v>2014</v>
      </c>
      <c r="K45" s="32">
        <v>15</v>
      </c>
      <c r="L45" s="32">
        <f t="shared" si="12"/>
        <v>2029</v>
      </c>
      <c r="M45" s="34">
        <f t="shared" si="13"/>
        <v>8</v>
      </c>
      <c r="N45" s="35">
        <f t="shared" si="14"/>
        <v>2029</v>
      </c>
      <c r="O45" s="36"/>
      <c r="P45" s="37"/>
    </row>
    <row r="46" spans="1:16" s="12" customFormat="1" hidden="1" x14ac:dyDescent="0.25">
      <c r="A46" s="31">
        <v>104</v>
      </c>
      <c r="B46" s="31" t="s">
        <v>31</v>
      </c>
      <c r="C46" s="32" t="s">
        <v>121</v>
      </c>
      <c r="D46" s="32" t="s">
        <v>122</v>
      </c>
      <c r="E46" s="32" t="s">
        <v>120</v>
      </c>
      <c r="F46" s="33" t="s">
        <v>37</v>
      </c>
      <c r="G46" s="32"/>
      <c r="H46" s="32" t="s">
        <v>9</v>
      </c>
      <c r="I46" s="32"/>
      <c r="J46" s="32">
        <v>2014</v>
      </c>
      <c r="K46" s="32">
        <v>15</v>
      </c>
      <c r="L46" s="32">
        <f t="shared" si="12"/>
        <v>2029</v>
      </c>
      <c r="M46" s="34">
        <f t="shared" si="13"/>
        <v>8</v>
      </c>
      <c r="N46" s="35">
        <f t="shared" si="14"/>
        <v>2029</v>
      </c>
      <c r="O46" s="36"/>
      <c r="P46" s="37"/>
    </row>
    <row r="47" spans="1:16" s="12" customFormat="1" hidden="1" x14ac:dyDescent="0.25">
      <c r="A47" s="31">
        <v>104</v>
      </c>
      <c r="B47" s="31" t="s">
        <v>22</v>
      </c>
      <c r="C47" s="32" t="s">
        <v>121</v>
      </c>
      <c r="D47" s="32" t="s">
        <v>122</v>
      </c>
      <c r="E47" s="32" t="s">
        <v>120</v>
      </c>
      <c r="F47" s="33" t="s">
        <v>34</v>
      </c>
      <c r="G47" s="32"/>
      <c r="H47" s="32" t="s">
        <v>9</v>
      </c>
      <c r="I47" s="32" t="s">
        <v>169</v>
      </c>
      <c r="J47" s="32">
        <v>2016</v>
      </c>
      <c r="K47" s="32">
        <v>15</v>
      </c>
      <c r="L47" s="32">
        <f t="shared" si="12"/>
        <v>2031</v>
      </c>
      <c r="M47" s="34">
        <f t="shared" si="13"/>
        <v>10</v>
      </c>
      <c r="N47" s="35">
        <f t="shared" si="14"/>
        <v>2031</v>
      </c>
      <c r="O47" s="36"/>
      <c r="P47" s="37"/>
    </row>
    <row r="48" spans="1:16" s="12" customFormat="1" hidden="1" x14ac:dyDescent="0.25">
      <c r="A48" s="31">
        <v>104</v>
      </c>
      <c r="B48" s="31" t="s">
        <v>22</v>
      </c>
      <c r="C48" s="32" t="s">
        <v>121</v>
      </c>
      <c r="D48" s="32" t="s">
        <v>122</v>
      </c>
      <c r="E48" s="32" t="s">
        <v>120</v>
      </c>
      <c r="F48" s="33" t="s">
        <v>32</v>
      </c>
      <c r="G48" s="32"/>
      <c r="H48" s="32" t="s">
        <v>9</v>
      </c>
      <c r="I48" s="32" t="s">
        <v>178</v>
      </c>
      <c r="J48" s="32">
        <v>2016</v>
      </c>
      <c r="K48" s="32">
        <v>15</v>
      </c>
      <c r="L48" s="32">
        <f t="shared" si="12"/>
        <v>2031</v>
      </c>
      <c r="M48" s="34">
        <f t="shared" si="13"/>
        <v>10</v>
      </c>
      <c r="N48" s="35">
        <f t="shared" si="14"/>
        <v>2031</v>
      </c>
      <c r="O48" s="36"/>
      <c r="P48" s="37"/>
    </row>
    <row r="49" spans="1:16" hidden="1" x14ac:dyDescent="0.25">
      <c r="A49" s="5">
        <v>105</v>
      </c>
      <c r="B49" s="5" t="s">
        <v>47</v>
      </c>
      <c r="C49" s="6" t="s">
        <v>13</v>
      </c>
      <c r="D49" s="6" t="s">
        <v>14</v>
      </c>
      <c r="E49" s="6" t="s">
        <v>119</v>
      </c>
      <c r="F49" s="7" t="s">
        <v>48</v>
      </c>
      <c r="G49" s="6" t="s">
        <v>182</v>
      </c>
      <c r="H49" s="6" t="s">
        <v>9</v>
      </c>
      <c r="I49" s="6" t="s">
        <v>171</v>
      </c>
      <c r="J49" s="6">
        <v>1978</v>
      </c>
      <c r="K49" s="6">
        <v>15</v>
      </c>
      <c r="L49" s="6">
        <f t="shared" si="12"/>
        <v>1993</v>
      </c>
      <c r="M49" s="8">
        <f>-(2021-K49-J49)</f>
        <v>-28</v>
      </c>
      <c r="N49" s="9">
        <v>2021</v>
      </c>
      <c r="O49" s="10" t="s">
        <v>155</v>
      </c>
      <c r="P49" s="13" t="s">
        <v>177</v>
      </c>
    </row>
    <row r="50" spans="1:16" hidden="1" x14ac:dyDescent="0.25">
      <c r="A50" s="5">
        <v>105</v>
      </c>
      <c r="B50" s="5" t="s">
        <v>47</v>
      </c>
      <c r="C50" s="6" t="s">
        <v>13</v>
      </c>
      <c r="D50" s="6" t="s">
        <v>14</v>
      </c>
      <c r="E50" s="6" t="s">
        <v>119</v>
      </c>
      <c r="F50" s="7" t="s">
        <v>50</v>
      </c>
      <c r="G50" s="6" t="s">
        <v>184</v>
      </c>
      <c r="H50" s="6" t="s">
        <v>9</v>
      </c>
      <c r="I50" s="6" t="s">
        <v>185</v>
      </c>
      <c r="J50" s="6">
        <v>1978</v>
      </c>
      <c r="K50" s="6">
        <v>15</v>
      </c>
      <c r="L50" s="6">
        <f t="shared" si="12"/>
        <v>1993</v>
      </c>
      <c r="M50" s="8">
        <f>-(2021-K50-J50)</f>
        <v>-28</v>
      </c>
      <c r="N50" s="9">
        <v>2021</v>
      </c>
      <c r="O50" s="10" t="s">
        <v>155</v>
      </c>
      <c r="P50" s="13" t="s">
        <v>177</v>
      </c>
    </row>
    <row r="51" spans="1:16" s="12" customFormat="1" hidden="1" x14ac:dyDescent="0.25">
      <c r="A51" s="31">
        <v>105</v>
      </c>
      <c r="B51" s="31" t="s">
        <v>47</v>
      </c>
      <c r="C51" s="32" t="s">
        <v>121</v>
      </c>
      <c r="D51" s="32" t="s">
        <v>122</v>
      </c>
      <c r="E51" s="32" t="s">
        <v>120</v>
      </c>
      <c r="F51" s="33" t="s">
        <v>196</v>
      </c>
      <c r="G51" s="46" t="s">
        <v>34</v>
      </c>
      <c r="H51" s="32" t="s">
        <v>9</v>
      </c>
      <c r="I51" s="32"/>
      <c r="J51" s="32">
        <v>2013</v>
      </c>
      <c r="K51" s="32">
        <v>15</v>
      </c>
      <c r="L51" s="32">
        <f t="shared" si="12"/>
        <v>2028</v>
      </c>
      <c r="M51" s="34">
        <f>-(2021-K51-J51)</f>
        <v>7</v>
      </c>
      <c r="N51" s="35">
        <f>M51+2021</f>
        <v>2028</v>
      </c>
      <c r="O51" s="36"/>
      <c r="P51" s="37"/>
    </row>
    <row r="52" spans="1:16" hidden="1" x14ac:dyDescent="0.25">
      <c r="A52" s="5">
        <v>105</v>
      </c>
      <c r="B52" s="5" t="s">
        <v>47</v>
      </c>
      <c r="C52" s="6" t="s">
        <v>10</v>
      </c>
      <c r="D52" s="6" t="s">
        <v>20</v>
      </c>
      <c r="E52" s="6" t="s">
        <v>12</v>
      </c>
      <c r="F52" s="7" t="s">
        <v>48</v>
      </c>
      <c r="G52" s="6" t="s">
        <v>182</v>
      </c>
      <c r="H52" s="6" t="s">
        <v>9</v>
      </c>
      <c r="I52" s="6" t="s">
        <v>171</v>
      </c>
      <c r="J52" s="6">
        <v>1978</v>
      </c>
      <c r="K52" s="6">
        <v>20</v>
      </c>
      <c r="L52" s="6">
        <f t="shared" si="12"/>
        <v>1998</v>
      </c>
      <c r="M52" s="8">
        <f>-(2021-K52-J52)</f>
        <v>-23</v>
      </c>
      <c r="N52" s="9">
        <v>2021</v>
      </c>
      <c r="O52" s="10" t="s">
        <v>125</v>
      </c>
      <c r="P52" s="13" t="s">
        <v>183</v>
      </c>
    </row>
    <row r="53" spans="1:16" hidden="1" x14ac:dyDescent="0.25">
      <c r="A53" s="5">
        <v>105</v>
      </c>
      <c r="B53" s="5" t="s">
        <v>47</v>
      </c>
      <c r="C53" s="6" t="s">
        <v>10</v>
      </c>
      <c r="D53" s="6" t="s">
        <v>20</v>
      </c>
      <c r="E53" s="6" t="s">
        <v>12</v>
      </c>
      <c r="F53" s="7" t="s">
        <v>48</v>
      </c>
      <c r="G53" s="6" t="s">
        <v>182</v>
      </c>
      <c r="H53" s="6" t="s">
        <v>9</v>
      </c>
      <c r="I53" s="6" t="s">
        <v>171</v>
      </c>
      <c r="J53" s="6">
        <v>1978</v>
      </c>
      <c r="K53" s="6">
        <v>20</v>
      </c>
      <c r="L53" s="6">
        <f t="shared" si="12"/>
        <v>1998</v>
      </c>
      <c r="M53" s="8">
        <f t="shared" ref="M53:M55" si="15">-(2021-K53-J53)</f>
        <v>-23</v>
      </c>
      <c r="N53" s="9">
        <v>2021</v>
      </c>
      <c r="O53" s="10" t="s">
        <v>125</v>
      </c>
      <c r="P53" s="13" t="s">
        <v>183</v>
      </c>
    </row>
    <row r="54" spans="1:16" hidden="1" x14ac:dyDescent="0.25">
      <c r="A54" s="5">
        <v>105</v>
      </c>
      <c r="B54" s="5" t="s">
        <v>47</v>
      </c>
      <c r="C54" s="6" t="s">
        <v>10</v>
      </c>
      <c r="D54" s="6" t="s">
        <v>20</v>
      </c>
      <c r="E54" s="6" t="s">
        <v>12</v>
      </c>
      <c r="F54" s="7" t="s">
        <v>50</v>
      </c>
      <c r="G54" s="6" t="s">
        <v>184</v>
      </c>
      <c r="H54" s="6" t="s">
        <v>9</v>
      </c>
      <c r="I54" s="6" t="s">
        <v>185</v>
      </c>
      <c r="J54" s="6">
        <v>1978</v>
      </c>
      <c r="K54" s="6">
        <v>20</v>
      </c>
      <c r="L54" s="6">
        <f t="shared" si="12"/>
        <v>1998</v>
      </c>
      <c r="M54" s="8">
        <f t="shared" si="15"/>
        <v>-23</v>
      </c>
      <c r="N54" s="9">
        <v>2021</v>
      </c>
      <c r="O54" s="10" t="s">
        <v>125</v>
      </c>
      <c r="P54" s="13" t="s">
        <v>183</v>
      </c>
    </row>
    <row r="55" spans="1:16" hidden="1" x14ac:dyDescent="0.25">
      <c r="A55" s="5">
        <v>105</v>
      </c>
      <c r="B55" s="5" t="s">
        <v>47</v>
      </c>
      <c r="C55" s="6" t="s">
        <v>10</v>
      </c>
      <c r="D55" s="6" t="s">
        <v>20</v>
      </c>
      <c r="E55" s="6" t="s">
        <v>12</v>
      </c>
      <c r="F55" s="7" t="s">
        <v>50</v>
      </c>
      <c r="G55" s="6" t="s">
        <v>184</v>
      </c>
      <c r="H55" s="6" t="s">
        <v>9</v>
      </c>
      <c r="I55" s="6" t="s">
        <v>185</v>
      </c>
      <c r="J55" s="6">
        <v>1978</v>
      </c>
      <c r="K55" s="6">
        <v>20</v>
      </c>
      <c r="L55" s="6">
        <f t="shared" si="12"/>
        <v>1998</v>
      </c>
      <c r="M55" s="8">
        <f t="shared" si="15"/>
        <v>-23</v>
      </c>
      <c r="N55" s="9">
        <v>2021</v>
      </c>
      <c r="O55" s="10" t="s">
        <v>125</v>
      </c>
      <c r="P55" s="13" t="s">
        <v>183</v>
      </c>
    </row>
    <row r="56" spans="1:16" s="12" customFormat="1" hidden="1" x14ac:dyDescent="0.25">
      <c r="A56" s="31">
        <v>105</v>
      </c>
      <c r="B56" s="31" t="s">
        <v>47</v>
      </c>
      <c r="C56" s="32" t="s">
        <v>121</v>
      </c>
      <c r="D56" s="32" t="s">
        <v>122</v>
      </c>
      <c r="E56" s="32" t="s">
        <v>120</v>
      </c>
      <c r="F56" s="33" t="s">
        <v>48</v>
      </c>
      <c r="G56" s="32"/>
      <c r="H56" s="32" t="s">
        <v>9</v>
      </c>
      <c r="I56" s="32"/>
      <c r="J56" s="32">
        <v>2013</v>
      </c>
      <c r="K56" s="32">
        <v>15</v>
      </c>
      <c r="L56" s="32">
        <f t="shared" si="12"/>
        <v>2028</v>
      </c>
      <c r="M56" s="34">
        <f>-(2021-K56-J56)</f>
        <v>7</v>
      </c>
      <c r="N56" s="35">
        <f>M56+2021</f>
        <v>2028</v>
      </c>
      <c r="O56" s="36"/>
      <c r="P56" s="37"/>
    </row>
    <row r="57" spans="1:16" s="12" customFormat="1" hidden="1" x14ac:dyDescent="0.25">
      <c r="A57" s="31">
        <v>105</v>
      </c>
      <c r="B57" s="31" t="s">
        <v>47</v>
      </c>
      <c r="C57" s="32" t="s">
        <v>13</v>
      </c>
      <c r="D57" s="32" t="s">
        <v>16</v>
      </c>
      <c r="E57" s="32" t="s">
        <v>17</v>
      </c>
      <c r="F57" s="33" t="s">
        <v>48</v>
      </c>
      <c r="G57" s="32" t="s">
        <v>49</v>
      </c>
      <c r="H57" s="32" t="s">
        <v>15</v>
      </c>
      <c r="I57" s="32" t="s">
        <v>172</v>
      </c>
      <c r="J57" s="32">
        <v>2014</v>
      </c>
      <c r="K57" s="32">
        <v>15</v>
      </c>
      <c r="L57" s="32">
        <f t="shared" si="12"/>
        <v>2029</v>
      </c>
      <c r="M57" s="34">
        <f t="shared" ref="M57:M58" si="16">-(2021-K57-J57)</f>
        <v>8</v>
      </c>
      <c r="N57" s="35">
        <f t="shared" ref="N57:N58" si="17">M57+2021</f>
        <v>2029</v>
      </c>
      <c r="O57" s="36"/>
      <c r="P57" s="37" t="s">
        <v>186</v>
      </c>
    </row>
    <row r="58" spans="1:16" s="12" customFormat="1" hidden="1" x14ac:dyDescent="0.25">
      <c r="A58" s="31">
        <v>105</v>
      </c>
      <c r="B58" s="31" t="s">
        <v>47</v>
      </c>
      <c r="C58" s="32" t="s">
        <v>13</v>
      </c>
      <c r="D58" s="32" t="s">
        <v>16</v>
      </c>
      <c r="E58" s="32" t="s">
        <v>17</v>
      </c>
      <c r="F58" s="33" t="s">
        <v>50</v>
      </c>
      <c r="G58" s="32" t="s">
        <v>51</v>
      </c>
      <c r="H58" s="32" t="s">
        <v>15</v>
      </c>
      <c r="I58" s="32" t="s">
        <v>52</v>
      </c>
      <c r="J58" s="32">
        <v>2014</v>
      </c>
      <c r="K58" s="32">
        <v>15</v>
      </c>
      <c r="L58" s="32">
        <f t="shared" si="12"/>
        <v>2029</v>
      </c>
      <c r="M58" s="34">
        <f t="shared" si="16"/>
        <v>8</v>
      </c>
      <c r="N58" s="35">
        <f t="shared" si="17"/>
        <v>2029</v>
      </c>
      <c r="O58" s="36"/>
      <c r="P58" s="37" t="s">
        <v>168</v>
      </c>
    </row>
    <row r="59" spans="1:16" s="12" customFormat="1" hidden="1" x14ac:dyDescent="0.25">
      <c r="A59" s="31">
        <v>112</v>
      </c>
      <c r="B59" s="38" t="s">
        <v>54</v>
      </c>
      <c r="C59" s="32" t="s">
        <v>210</v>
      </c>
      <c r="D59" s="32"/>
      <c r="E59" s="32"/>
      <c r="F59" s="32" t="s">
        <v>55</v>
      </c>
      <c r="G59" s="32"/>
      <c r="H59" s="32" t="s">
        <v>212</v>
      </c>
      <c r="I59" s="32"/>
      <c r="J59" s="32">
        <v>2016</v>
      </c>
      <c r="K59" s="32">
        <v>15</v>
      </c>
      <c r="L59" s="32">
        <f t="shared" si="12"/>
        <v>2031</v>
      </c>
      <c r="M59" s="39">
        <f>-(2021-K59-J59)</f>
        <v>10</v>
      </c>
      <c r="N59" s="35">
        <f>M59+2021</f>
        <v>2031</v>
      </c>
      <c r="O59" s="36" t="s">
        <v>209</v>
      </c>
      <c r="P59" s="37"/>
    </row>
    <row r="60" spans="1:16" s="12" customFormat="1" hidden="1" x14ac:dyDescent="0.25">
      <c r="A60" s="31">
        <v>113</v>
      </c>
      <c r="B60" s="38" t="s">
        <v>56</v>
      </c>
      <c r="C60" s="32" t="s">
        <v>210</v>
      </c>
      <c r="D60" s="32"/>
      <c r="E60" s="32"/>
      <c r="F60" s="33" t="s">
        <v>187</v>
      </c>
      <c r="G60" s="32"/>
      <c r="H60" s="32" t="s">
        <v>208</v>
      </c>
      <c r="I60" s="32"/>
      <c r="J60" s="32">
        <v>2016</v>
      </c>
      <c r="K60" s="32">
        <v>15</v>
      </c>
      <c r="L60" s="32">
        <f t="shared" si="12"/>
        <v>2031</v>
      </c>
      <c r="M60" s="45">
        <f>-(2021-K60-J60)</f>
        <v>10</v>
      </c>
      <c r="N60" s="35">
        <f>M60+2021</f>
        <v>2031</v>
      </c>
      <c r="O60" s="36" t="s">
        <v>209</v>
      </c>
      <c r="P60" s="37"/>
    </row>
    <row r="61" spans="1:16" hidden="1" x14ac:dyDescent="0.25">
      <c r="A61" s="5">
        <v>114</v>
      </c>
      <c r="B61" s="5" t="s">
        <v>58</v>
      </c>
      <c r="C61" s="6" t="s">
        <v>60</v>
      </c>
      <c r="D61" s="6"/>
      <c r="E61" s="6" t="s">
        <v>119</v>
      </c>
      <c r="F61" s="7" t="s">
        <v>57</v>
      </c>
      <c r="G61" s="6"/>
      <c r="H61" s="6" t="s">
        <v>21</v>
      </c>
      <c r="I61" s="6"/>
      <c r="J61" s="6">
        <v>1978</v>
      </c>
      <c r="K61" s="6">
        <v>15</v>
      </c>
      <c r="L61" s="6">
        <f t="shared" ref="L61:L88" si="18">K61+J61</f>
        <v>1993</v>
      </c>
      <c r="M61" s="8">
        <f t="shared" ref="M61:M62" si="19">-(2021-K61-J61)</f>
        <v>-28</v>
      </c>
      <c r="N61" s="9">
        <v>2021</v>
      </c>
      <c r="O61" s="10" t="s">
        <v>148</v>
      </c>
      <c r="P61" s="13"/>
    </row>
    <row r="62" spans="1:16" hidden="1" x14ac:dyDescent="0.25">
      <c r="A62" s="5">
        <v>114</v>
      </c>
      <c r="B62" s="5" t="s">
        <v>58</v>
      </c>
      <c r="C62" s="6" t="s">
        <v>63</v>
      </c>
      <c r="D62" s="6"/>
      <c r="E62" s="6" t="s">
        <v>119</v>
      </c>
      <c r="F62" s="7" t="s">
        <v>57</v>
      </c>
      <c r="G62" s="6"/>
      <c r="H62" s="6" t="s">
        <v>21</v>
      </c>
      <c r="I62" s="6"/>
      <c r="J62" s="6">
        <v>1978</v>
      </c>
      <c r="K62" s="6">
        <v>15</v>
      </c>
      <c r="L62" s="6">
        <f t="shared" si="18"/>
        <v>1993</v>
      </c>
      <c r="M62" s="8">
        <f t="shared" si="19"/>
        <v>-28</v>
      </c>
      <c r="N62" s="9">
        <v>2021</v>
      </c>
      <c r="O62" s="10" t="s">
        <v>133</v>
      </c>
      <c r="P62" s="13"/>
    </row>
    <row r="63" spans="1:16" s="12" customFormat="1" hidden="1" x14ac:dyDescent="0.25">
      <c r="A63" s="31">
        <v>114</v>
      </c>
      <c r="B63" s="31" t="s">
        <v>58</v>
      </c>
      <c r="C63" s="32" t="s">
        <v>13</v>
      </c>
      <c r="D63" s="32" t="s">
        <v>59</v>
      </c>
      <c r="E63" s="32" t="s">
        <v>119</v>
      </c>
      <c r="F63" s="33" t="s">
        <v>57</v>
      </c>
      <c r="G63" s="32"/>
      <c r="H63" s="32" t="s">
        <v>21</v>
      </c>
      <c r="I63" s="32"/>
      <c r="J63" s="32">
        <v>2010</v>
      </c>
      <c r="K63" s="32">
        <v>15</v>
      </c>
      <c r="L63" s="32">
        <f t="shared" si="18"/>
        <v>2025</v>
      </c>
      <c r="M63" s="34">
        <f>-(2021-K63-J63)</f>
        <v>4</v>
      </c>
      <c r="N63" s="35">
        <f>M63+2021</f>
        <v>2025</v>
      </c>
      <c r="O63" s="36"/>
      <c r="P63" s="37" t="s">
        <v>161</v>
      </c>
    </row>
    <row r="64" spans="1:16" s="12" customFormat="1" hidden="1" x14ac:dyDescent="0.25">
      <c r="A64" s="31">
        <v>114</v>
      </c>
      <c r="B64" s="31" t="s">
        <v>58</v>
      </c>
      <c r="C64" s="32" t="s">
        <v>61</v>
      </c>
      <c r="D64" s="32" t="s">
        <v>62</v>
      </c>
      <c r="E64" s="32" t="s">
        <v>119</v>
      </c>
      <c r="F64" s="33" t="s">
        <v>57</v>
      </c>
      <c r="G64" s="32"/>
      <c r="H64" s="32" t="s">
        <v>21</v>
      </c>
      <c r="I64" s="32"/>
      <c r="J64" s="32">
        <v>2010</v>
      </c>
      <c r="K64" s="32">
        <v>15</v>
      </c>
      <c r="L64" s="32">
        <f t="shared" si="18"/>
        <v>2025</v>
      </c>
      <c r="M64" s="34">
        <f>-(2021-K64-J64)</f>
        <v>4</v>
      </c>
      <c r="N64" s="35">
        <f>M64+2021</f>
        <v>2025</v>
      </c>
      <c r="O64" s="36"/>
      <c r="P64" s="37" t="s">
        <v>188</v>
      </c>
    </row>
    <row r="65" spans="1:16" hidden="1" x14ac:dyDescent="0.25">
      <c r="A65" s="16">
        <v>114</v>
      </c>
      <c r="B65" s="16" t="s">
        <v>58</v>
      </c>
      <c r="C65" s="17" t="s">
        <v>215</v>
      </c>
      <c r="D65" s="17" t="s">
        <v>73</v>
      </c>
      <c r="E65" s="17" t="s">
        <v>119</v>
      </c>
      <c r="F65" s="18" t="s">
        <v>221</v>
      </c>
      <c r="G65" s="17"/>
      <c r="H65" s="17" t="s">
        <v>212</v>
      </c>
      <c r="I65" s="17"/>
      <c r="J65" s="17">
        <v>2004</v>
      </c>
      <c r="K65" s="17">
        <v>15</v>
      </c>
      <c r="L65" s="17">
        <f t="shared" ref="L65" si="20">K65+J65</f>
        <v>2019</v>
      </c>
      <c r="M65" s="28">
        <f t="shared" ref="M65" si="21">-(2021-K65-J65)</f>
        <v>-2</v>
      </c>
      <c r="N65" s="29">
        <v>2021</v>
      </c>
      <c r="O65" s="19"/>
      <c r="P65" s="30"/>
    </row>
    <row r="66" spans="1:16" s="12" customFormat="1" hidden="1" x14ac:dyDescent="0.25">
      <c r="A66" s="31">
        <v>116</v>
      </c>
      <c r="B66" s="38" t="s">
        <v>64</v>
      </c>
      <c r="C66" s="32" t="s">
        <v>65</v>
      </c>
      <c r="D66" s="32" t="s">
        <v>66</v>
      </c>
      <c r="E66" s="32" t="s">
        <v>119</v>
      </c>
      <c r="F66" s="32" t="s">
        <v>27</v>
      </c>
      <c r="G66" s="32"/>
      <c r="H66" s="32" t="s">
        <v>21</v>
      </c>
      <c r="I66" s="32"/>
      <c r="J66" s="32">
        <v>2010</v>
      </c>
      <c r="K66" s="32">
        <v>15</v>
      </c>
      <c r="L66" s="32">
        <f t="shared" si="18"/>
        <v>2025</v>
      </c>
      <c r="M66" s="34">
        <f>-(2021-K66-J66)</f>
        <v>4</v>
      </c>
      <c r="N66" s="35">
        <f>M66+2021</f>
        <v>2025</v>
      </c>
      <c r="O66" s="44" t="s">
        <v>207</v>
      </c>
      <c r="P66" s="37" t="s">
        <v>190</v>
      </c>
    </row>
    <row r="67" spans="1:16" s="12" customFormat="1" hidden="1" x14ac:dyDescent="0.25">
      <c r="A67" s="31">
        <v>116</v>
      </c>
      <c r="B67" s="38" t="s">
        <v>64</v>
      </c>
      <c r="C67" s="32" t="s">
        <v>13</v>
      </c>
      <c r="D67" s="32" t="s">
        <v>16</v>
      </c>
      <c r="E67" s="32" t="s">
        <v>119</v>
      </c>
      <c r="F67" s="32" t="s">
        <v>27</v>
      </c>
      <c r="G67" s="32"/>
      <c r="H67" s="32" t="s">
        <v>21</v>
      </c>
      <c r="I67" s="32"/>
      <c r="J67" s="32">
        <v>2010</v>
      </c>
      <c r="K67" s="32">
        <v>15</v>
      </c>
      <c r="L67" s="32">
        <f t="shared" si="18"/>
        <v>2025</v>
      </c>
      <c r="M67" s="34">
        <f t="shared" ref="M67:M68" si="22">-(2021-K67-J67)</f>
        <v>4</v>
      </c>
      <c r="N67" s="35">
        <f t="shared" ref="N67:N68" si="23">M67+2021</f>
        <v>2025</v>
      </c>
      <c r="O67" s="44" t="s">
        <v>207</v>
      </c>
      <c r="P67" s="37" t="s">
        <v>189</v>
      </c>
    </row>
    <row r="68" spans="1:16" s="12" customFormat="1" hidden="1" x14ac:dyDescent="0.25">
      <c r="A68" s="31">
        <v>116</v>
      </c>
      <c r="B68" s="38" t="s">
        <v>195</v>
      </c>
      <c r="C68" s="32"/>
      <c r="D68" s="32"/>
      <c r="E68" s="32"/>
      <c r="F68" s="32"/>
      <c r="G68" s="32"/>
      <c r="H68" s="32" t="s">
        <v>212</v>
      </c>
      <c r="I68" s="32"/>
      <c r="J68" s="32">
        <v>2018</v>
      </c>
      <c r="K68" s="32">
        <v>15</v>
      </c>
      <c r="L68" s="32">
        <f t="shared" si="18"/>
        <v>2033</v>
      </c>
      <c r="M68" s="34">
        <f t="shared" si="22"/>
        <v>12</v>
      </c>
      <c r="N68" s="35">
        <f t="shared" si="23"/>
        <v>2033</v>
      </c>
      <c r="O68" s="44" t="s">
        <v>207</v>
      </c>
      <c r="P68" s="37"/>
    </row>
    <row r="69" spans="1:16" hidden="1" x14ac:dyDescent="0.25">
      <c r="A69" s="5">
        <v>119</v>
      </c>
      <c r="B69" s="5" t="s">
        <v>67</v>
      </c>
      <c r="C69" s="6" t="s">
        <v>70</v>
      </c>
      <c r="D69" s="6" t="s">
        <v>71</v>
      </c>
      <c r="E69" s="6" t="s">
        <v>119</v>
      </c>
      <c r="F69" s="7" t="s">
        <v>68</v>
      </c>
      <c r="G69" s="6"/>
      <c r="H69" s="6" t="s">
        <v>69</v>
      </c>
      <c r="I69" s="6"/>
      <c r="J69" s="6">
        <v>2004</v>
      </c>
      <c r="K69" s="6">
        <v>15</v>
      </c>
      <c r="L69" s="6">
        <f t="shared" si="18"/>
        <v>2019</v>
      </c>
      <c r="M69" s="8">
        <f>-(2021-K69-J69)</f>
        <v>-2</v>
      </c>
      <c r="N69" s="9">
        <v>2021</v>
      </c>
      <c r="O69" s="10" t="s">
        <v>125</v>
      </c>
      <c r="P69" s="13" t="s">
        <v>191</v>
      </c>
    </row>
    <row r="70" spans="1:16" hidden="1" x14ac:dyDescent="0.25">
      <c r="A70" s="16">
        <v>119</v>
      </c>
      <c r="B70" s="16" t="s">
        <v>67</v>
      </c>
      <c r="C70" s="17" t="s">
        <v>72</v>
      </c>
      <c r="D70" s="17" t="s">
        <v>73</v>
      </c>
      <c r="E70" s="17" t="s">
        <v>119</v>
      </c>
      <c r="F70" s="18" t="s">
        <v>68</v>
      </c>
      <c r="G70" s="17"/>
      <c r="H70" s="17" t="s">
        <v>69</v>
      </c>
      <c r="I70" s="6"/>
      <c r="J70" s="17">
        <v>2004</v>
      </c>
      <c r="K70" s="17">
        <v>15</v>
      </c>
      <c r="L70" s="17">
        <f t="shared" si="18"/>
        <v>2019</v>
      </c>
      <c r="M70" s="8">
        <f t="shared" ref="M70:M71" si="24">-(2021-K70-J70)</f>
        <v>-2</v>
      </c>
      <c r="N70" s="9">
        <v>2021</v>
      </c>
      <c r="O70" s="19" t="s">
        <v>133</v>
      </c>
      <c r="P70" s="13" t="s">
        <v>179</v>
      </c>
    </row>
    <row r="71" spans="1:16" hidden="1" x14ac:dyDescent="0.25">
      <c r="A71" s="16">
        <v>119</v>
      </c>
      <c r="B71" s="16" t="s">
        <v>67</v>
      </c>
      <c r="C71" s="17" t="s">
        <v>74</v>
      </c>
      <c r="D71" s="17" t="s">
        <v>75</v>
      </c>
      <c r="E71" s="17" t="s">
        <v>119</v>
      </c>
      <c r="F71" s="18" t="s">
        <v>68</v>
      </c>
      <c r="G71" s="17"/>
      <c r="H71" s="17" t="s">
        <v>69</v>
      </c>
      <c r="I71" s="6"/>
      <c r="J71" s="17">
        <v>2004</v>
      </c>
      <c r="K71" s="17">
        <v>15</v>
      </c>
      <c r="L71" s="17">
        <f t="shared" si="18"/>
        <v>2019</v>
      </c>
      <c r="M71" s="8">
        <f t="shared" si="24"/>
        <v>-2</v>
      </c>
      <c r="N71" s="9">
        <v>2021</v>
      </c>
      <c r="O71" s="19" t="s">
        <v>133</v>
      </c>
      <c r="P71" s="13" t="s">
        <v>192</v>
      </c>
    </row>
    <row r="72" spans="1:16" s="12" customFormat="1" hidden="1" x14ac:dyDescent="0.25">
      <c r="A72" s="31">
        <v>120</v>
      </c>
      <c r="B72" s="31" t="s">
        <v>76</v>
      </c>
      <c r="C72" s="32" t="s">
        <v>77</v>
      </c>
      <c r="D72" s="32" t="s">
        <v>78</v>
      </c>
      <c r="E72" s="32" t="s">
        <v>119</v>
      </c>
      <c r="F72" s="33" t="s">
        <v>46</v>
      </c>
      <c r="G72" s="32"/>
      <c r="H72" s="32"/>
      <c r="I72" s="32"/>
      <c r="J72" s="32">
        <v>2011</v>
      </c>
      <c r="K72" s="32">
        <v>15</v>
      </c>
      <c r="L72" s="32">
        <f t="shared" si="18"/>
        <v>2026</v>
      </c>
      <c r="M72" s="34">
        <f>-(2021-K72-J72)</f>
        <v>5</v>
      </c>
      <c r="N72" s="35">
        <f>M72+2021</f>
        <v>2026</v>
      </c>
      <c r="O72" s="36"/>
      <c r="P72" s="37" t="s">
        <v>193</v>
      </c>
    </row>
    <row r="73" spans="1:16" s="12" customFormat="1" hidden="1" x14ac:dyDescent="0.25">
      <c r="A73" s="31">
        <v>120</v>
      </c>
      <c r="B73" s="31" t="s">
        <v>76</v>
      </c>
      <c r="C73" s="32" t="s">
        <v>77</v>
      </c>
      <c r="D73" s="32" t="s">
        <v>78</v>
      </c>
      <c r="E73" s="32" t="s">
        <v>119</v>
      </c>
      <c r="F73" s="33" t="s">
        <v>46</v>
      </c>
      <c r="G73" s="32"/>
      <c r="H73" s="32"/>
      <c r="I73" s="32"/>
      <c r="J73" s="32">
        <v>2011</v>
      </c>
      <c r="K73" s="32">
        <v>15</v>
      </c>
      <c r="L73" s="32">
        <f t="shared" si="18"/>
        <v>2026</v>
      </c>
      <c r="M73" s="34">
        <f t="shared" ref="M73:M74" si="25">-(2021-K73-J73)</f>
        <v>5</v>
      </c>
      <c r="N73" s="35">
        <f t="shared" ref="N73:N74" si="26">M73+2021</f>
        <v>2026</v>
      </c>
      <c r="O73" s="36"/>
      <c r="P73" s="37" t="s">
        <v>193</v>
      </c>
    </row>
    <row r="74" spans="1:16" s="12" customFormat="1" hidden="1" x14ac:dyDescent="0.25">
      <c r="A74" s="31">
        <v>120</v>
      </c>
      <c r="B74" s="31" t="s">
        <v>76</v>
      </c>
      <c r="C74" s="32" t="s">
        <v>60</v>
      </c>
      <c r="D74" s="32" t="s">
        <v>79</v>
      </c>
      <c r="E74" s="32" t="s">
        <v>73</v>
      </c>
      <c r="F74" s="33" t="s">
        <v>46</v>
      </c>
      <c r="G74" s="32"/>
      <c r="H74" s="32"/>
      <c r="I74" s="32"/>
      <c r="J74" s="32">
        <v>2011</v>
      </c>
      <c r="K74" s="32">
        <v>15</v>
      </c>
      <c r="L74" s="32">
        <f t="shared" si="18"/>
        <v>2026</v>
      </c>
      <c r="M74" s="34">
        <f t="shared" si="25"/>
        <v>5</v>
      </c>
      <c r="N74" s="35">
        <f t="shared" si="26"/>
        <v>2026</v>
      </c>
      <c r="O74" s="36"/>
      <c r="P74" s="37" t="s">
        <v>194</v>
      </c>
    </row>
    <row r="75" spans="1:16" s="12" customFormat="1" hidden="1" x14ac:dyDescent="0.25">
      <c r="A75" s="31">
        <v>204</v>
      </c>
      <c r="B75" s="31" t="s">
        <v>211</v>
      </c>
      <c r="C75" s="32" t="s">
        <v>199</v>
      </c>
      <c r="D75" s="32" t="s">
        <v>198</v>
      </c>
      <c r="E75" s="32"/>
      <c r="F75" s="32" t="s">
        <v>197</v>
      </c>
      <c r="G75" s="32"/>
      <c r="H75" s="32" t="s">
        <v>197</v>
      </c>
      <c r="I75" s="32"/>
      <c r="J75" s="32">
        <v>2019</v>
      </c>
      <c r="K75" s="32">
        <v>15</v>
      </c>
      <c r="L75" s="32">
        <f t="shared" si="18"/>
        <v>2034</v>
      </c>
      <c r="M75" s="32">
        <f>-(2021-K75-J75)</f>
        <v>13</v>
      </c>
      <c r="N75" s="35">
        <f>M75+2021</f>
        <v>2034</v>
      </c>
      <c r="O75" s="36"/>
      <c r="P75" s="37"/>
    </row>
    <row r="76" spans="1:16" s="12" customFormat="1" hidden="1" x14ac:dyDescent="0.25">
      <c r="A76" s="31">
        <v>205</v>
      </c>
      <c r="B76" s="31" t="s">
        <v>200</v>
      </c>
      <c r="C76" s="32" t="s">
        <v>199</v>
      </c>
      <c r="D76" s="32" t="s">
        <v>198</v>
      </c>
      <c r="E76" s="32"/>
      <c r="F76" s="32" t="s">
        <v>197</v>
      </c>
      <c r="G76" s="32"/>
      <c r="H76" s="32" t="s">
        <v>197</v>
      </c>
      <c r="I76" s="32"/>
      <c r="J76" s="32">
        <v>2019</v>
      </c>
      <c r="K76" s="32">
        <v>15</v>
      </c>
      <c r="L76" s="32">
        <f t="shared" si="18"/>
        <v>2034</v>
      </c>
      <c r="M76" s="32">
        <f t="shared" ref="M76:M82" si="27">-(2021-K76-J76)</f>
        <v>13</v>
      </c>
      <c r="N76" s="35">
        <f t="shared" ref="N76:N82" si="28">M76+2021</f>
        <v>2034</v>
      </c>
      <c r="O76" s="36"/>
      <c r="P76" s="37"/>
    </row>
    <row r="77" spans="1:16" s="12" customFormat="1" hidden="1" x14ac:dyDescent="0.25">
      <c r="A77" s="31">
        <v>206</v>
      </c>
      <c r="B77" s="31" t="s">
        <v>201</v>
      </c>
      <c r="C77" s="32" t="s">
        <v>199</v>
      </c>
      <c r="D77" s="32" t="s">
        <v>198</v>
      </c>
      <c r="E77" s="32"/>
      <c r="F77" s="32" t="s">
        <v>197</v>
      </c>
      <c r="G77" s="32"/>
      <c r="H77" s="32" t="s">
        <v>197</v>
      </c>
      <c r="I77" s="32"/>
      <c r="J77" s="32">
        <v>2019</v>
      </c>
      <c r="K77" s="32">
        <v>15</v>
      </c>
      <c r="L77" s="32">
        <f t="shared" si="18"/>
        <v>2034</v>
      </c>
      <c r="M77" s="32">
        <f t="shared" si="27"/>
        <v>13</v>
      </c>
      <c r="N77" s="35">
        <f t="shared" si="28"/>
        <v>2034</v>
      </c>
      <c r="O77" s="36"/>
      <c r="P77" s="37"/>
    </row>
    <row r="78" spans="1:16" s="12" customFormat="1" hidden="1" x14ac:dyDescent="0.25">
      <c r="A78" s="31">
        <v>207</v>
      </c>
      <c r="B78" s="31" t="s">
        <v>202</v>
      </c>
      <c r="C78" s="32" t="s">
        <v>199</v>
      </c>
      <c r="D78" s="32" t="s">
        <v>198</v>
      </c>
      <c r="E78" s="32"/>
      <c r="F78" s="32" t="s">
        <v>197</v>
      </c>
      <c r="G78" s="32"/>
      <c r="H78" s="32" t="s">
        <v>197</v>
      </c>
      <c r="I78" s="32"/>
      <c r="J78" s="32">
        <v>2019</v>
      </c>
      <c r="K78" s="32">
        <v>15</v>
      </c>
      <c r="L78" s="32">
        <f t="shared" si="18"/>
        <v>2034</v>
      </c>
      <c r="M78" s="32">
        <f t="shared" si="27"/>
        <v>13</v>
      </c>
      <c r="N78" s="35">
        <f t="shared" si="28"/>
        <v>2034</v>
      </c>
      <c r="O78" s="36"/>
      <c r="P78" s="37"/>
    </row>
    <row r="79" spans="1:16" s="12" customFormat="1" hidden="1" x14ac:dyDescent="0.25">
      <c r="A79" s="31">
        <v>208</v>
      </c>
      <c r="B79" s="31" t="s">
        <v>203</v>
      </c>
      <c r="C79" s="32" t="s">
        <v>199</v>
      </c>
      <c r="D79" s="32" t="s">
        <v>198</v>
      </c>
      <c r="E79" s="32"/>
      <c r="F79" s="32" t="s">
        <v>197</v>
      </c>
      <c r="G79" s="32"/>
      <c r="H79" s="32" t="s">
        <v>197</v>
      </c>
      <c r="I79" s="32"/>
      <c r="J79" s="32">
        <v>2019</v>
      </c>
      <c r="K79" s="32">
        <v>15</v>
      </c>
      <c r="L79" s="32">
        <f t="shared" si="18"/>
        <v>2034</v>
      </c>
      <c r="M79" s="32">
        <f t="shared" si="27"/>
        <v>13</v>
      </c>
      <c r="N79" s="35">
        <f t="shared" si="28"/>
        <v>2034</v>
      </c>
      <c r="O79" s="36"/>
      <c r="P79" s="37"/>
    </row>
    <row r="80" spans="1:16" s="12" customFormat="1" hidden="1" x14ac:dyDescent="0.25">
      <c r="A80" s="31">
        <v>210</v>
      </c>
      <c r="B80" s="31" t="s">
        <v>204</v>
      </c>
      <c r="C80" s="32" t="s">
        <v>199</v>
      </c>
      <c r="D80" s="32" t="s">
        <v>198</v>
      </c>
      <c r="E80" s="32"/>
      <c r="F80" s="32" t="s">
        <v>197</v>
      </c>
      <c r="G80" s="32"/>
      <c r="H80" s="32" t="s">
        <v>197</v>
      </c>
      <c r="I80" s="32"/>
      <c r="J80" s="32">
        <v>2019</v>
      </c>
      <c r="K80" s="32">
        <v>15</v>
      </c>
      <c r="L80" s="32">
        <f t="shared" si="18"/>
        <v>2034</v>
      </c>
      <c r="M80" s="32">
        <f t="shared" si="27"/>
        <v>13</v>
      </c>
      <c r="N80" s="35">
        <f t="shared" si="28"/>
        <v>2034</v>
      </c>
      <c r="O80" s="36"/>
      <c r="P80" s="37"/>
    </row>
    <row r="81" spans="1:16" s="12" customFormat="1" hidden="1" x14ac:dyDescent="0.25">
      <c r="A81" s="31">
        <v>211</v>
      </c>
      <c r="B81" s="31" t="s">
        <v>205</v>
      </c>
      <c r="C81" s="32" t="s">
        <v>199</v>
      </c>
      <c r="D81" s="32" t="s">
        <v>198</v>
      </c>
      <c r="E81" s="32"/>
      <c r="F81" s="32" t="s">
        <v>197</v>
      </c>
      <c r="G81" s="32"/>
      <c r="H81" s="32" t="s">
        <v>197</v>
      </c>
      <c r="I81" s="32"/>
      <c r="J81" s="32">
        <v>2019</v>
      </c>
      <c r="K81" s="32">
        <v>15</v>
      </c>
      <c r="L81" s="32">
        <f t="shared" si="18"/>
        <v>2034</v>
      </c>
      <c r="M81" s="32">
        <f t="shared" si="27"/>
        <v>13</v>
      </c>
      <c r="N81" s="35">
        <f t="shared" si="28"/>
        <v>2034</v>
      </c>
      <c r="O81" s="36"/>
      <c r="P81" s="37"/>
    </row>
    <row r="82" spans="1:16" s="12" customFormat="1" hidden="1" x14ac:dyDescent="0.25">
      <c r="A82" s="31">
        <v>214</v>
      </c>
      <c r="B82" s="31" t="s">
        <v>206</v>
      </c>
      <c r="C82" s="32" t="s">
        <v>199</v>
      </c>
      <c r="D82" s="32" t="s">
        <v>198</v>
      </c>
      <c r="E82" s="32"/>
      <c r="F82" s="32" t="s">
        <v>197</v>
      </c>
      <c r="G82" s="32"/>
      <c r="H82" s="32" t="s">
        <v>197</v>
      </c>
      <c r="I82" s="32"/>
      <c r="J82" s="32">
        <v>2019</v>
      </c>
      <c r="K82" s="32">
        <v>15</v>
      </c>
      <c r="L82" s="32">
        <f t="shared" si="18"/>
        <v>2034</v>
      </c>
      <c r="M82" s="32">
        <f t="shared" si="27"/>
        <v>13</v>
      </c>
      <c r="N82" s="35">
        <f t="shared" si="28"/>
        <v>2034</v>
      </c>
      <c r="O82" s="36"/>
      <c r="P82" s="37"/>
    </row>
    <row r="83" spans="1:16" x14ac:dyDescent="0.25">
      <c r="A83" s="5">
        <v>302</v>
      </c>
      <c r="B83" s="5" t="s">
        <v>80</v>
      </c>
      <c r="C83" s="6" t="s">
        <v>13</v>
      </c>
      <c r="D83" s="6" t="s">
        <v>35</v>
      </c>
      <c r="E83" s="6" t="s">
        <v>119</v>
      </c>
      <c r="F83" s="6" t="s">
        <v>53</v>
      </c>
      <c r="G83" s="6"/>
      <c r="H83" s="6" t="s">
        <v>21</v>
      </c>
      <c r="I83" s="6"/>
      <c r="J83" s="6">
        <v>1990</v>
      </c>
      <c r="K83" s="6">
        <v>15</v>
      </c>
      <c r="L83" s="6">
        <f t="shared" si="18"/>
        <v>2005</v>
      </c>
      <c r="M83" s="8">
        <f>-(2021-K83-J83)</f>
        <v>-16</v>
      </c>
      <c r="N83" s="9">
        <v>2021</v>
      </c>
      <c r="O83" s="10" t="s">
        <v>147</v>
      </c>
      <c r="P83" s="13"/>
    </row>
    <row r="84" spans="1:16" s="12" customFormat="1" x14ac:dyDescent="0.25">
      <c r="A84" s="31">
        <v>303</v>
      </c>
      <c r="B84" s="31" t="s">
        <v>81</v>
      </c>
      <c r="C84" s="32" t="s">
        <v>13</v>
      </c>
      <c r="D84" s="32" t="s">
        <v>59</v>
      </c>
      <c r="E84" s="32" t="s">
        <v>119</v>
      </c>
      <c r="F84" s="32" t="s">
        <v>53</v>
      </c>
      <c r="G84" s="32"/>
      <c r="H84" s="32" t="s">
        <v>21</v>
      </c>
      <c r="I84" s="32"/>
      <c r="J84" s="32">
        <v>2010</v>
      </c>
      <c r="K84" s="32">
        <v>15</v>
      </c>
      <c r="L84" s="32">
        <f t="shared" si="18"/>
        <v>2025</v>
      </c>
      <c r="M84" s="34">
        <f>-(2021-K84-J84)</f>
        <v>4</v>
      </c>
      <c r="N84" s="35">
        <f>M84+2021</f>
        <v>2025</v>
      </c>
      <c r="O84" s="36" t="s">
        <v>156</v>
      </c>
      <c r="P84" s="37"/>
    </row>
    <row r="85" spans="1:16" s="12" customFormat="1" x14ac:dyDescent="0.25">
      <c r="A85" s="31">
        <v>303</v>
      </c>
      <c r="B85" s="31" t="s">
        <v>81</v>
      </c>
      <c r="C85" s="32" t="s">
        <v>13</v>
      </c>
      <c r="D85" s="32" t="s">
        <v>35</v>
      </c>
      <c r="E85" s="32" t="s">
        <v>119</v>
      </c>
      <c r="F85" s="32" t="s">
        <v>55</v>
      </c>
      <c r="G85" s="32"/>
      <c r="H85" s="32" t="s">
        <v>21</v>
      </c>
      <c r="I85" s="32"/>
      <c r="J85" s="32">
        <v>2010</v>
      </c>
      <c r="K85" s="32">
        <v>15</v>
      </c>
      <c r="L85" s="32">
        <f t="shared" si="18"/>
        <v>2025</v>
      </c>
      <c r="M85" s="34">
        <f>-(2021-K85-J85)</f>
        <v>4</v>
      </c>
      <c r="N85" s="35">
        <f>M85+2021</f>
        <v>2025</v>
      </c>
      <c r="O85" s="36" t="s">
        <v>156</v>
      </c>
      <c r="P85" s="37"/>
    </row>
    <row r="86" spans="1:16" x14ac:dyDescent="0.25">
      <c r="A86" s="5">
        <v>304</v>
      </c>
      <c r="B86" s="5" t="s">
        <v>111</v>
      </c>
      <c r="C86" s="6" t="s">
        <v>10</v>
      </c>
      <c r="D86" s="6" t="s">
        <v>82</v>
      </c>
      <c r="E86" s="6" t="s">
        <v>119</v>
      </c>
      <c r="F86" s="7" t="s">
        <v>68</v>
      </c>
      <c r="G86" s="6"/>
      <c r="H86" s="6" t="s">
        <v>69</v>
      </c>
      <c r="I86" s="6"/>
      <c r="J86" s="6">
        <v>1997</v>
      </c>
      <c r="K86" s="6">
        <v>15</v>
      </c>
      <c r="L86" s="6">
        <f t="shared" si="18"/>
        <v>2012</v>
      </c>
      <c r="M86" s="8">
        <f t="shared" ref="M86:M88" si="29">-(2018-K86-J86)</f>
        <v>-6</v>
      </c>
      <c r="N86" s="9">
        <v>2020</v>
      </c>
      <c r="O86" s="10" t="s">
        <v>125</v>
      </c>
      <c r="P86" s="13"/>
    </row>
    <row r="87" spans="1:16" x14ac:dyDescent="0.25">
      <c r="A87" s="5">
        <v>304</v>
      </c>
      <c r="B87" s="5" t="s">
        <v>111</v>
      </c>
      <c r="C87" s="6" t="s">
        <v>85</v>
      </c>
      <c r="D87" s="6" t="s">
        <v>86</v>
      </c>
      <c r="E87" s="6" t="s">
        <v>119</v>
      </c>
      <c r="F87" s="7" t="s">
        <v>127</v>
      </c>
      <c r="G87" s="6"/>
      <c r="H87" s="6" t="s">
        <v>84</v>
      </c>
      <c r="I87" s="6"/>
      <c r="J87" s="6">
        <v>1997</v>
      </c>
      <c r="K87" s="6">
        <v>15</v>
      </c>
      <c r="L87" s="6">
        <f t="shared" si="18"/>
        <v>2012</v>
      </c>
      <c r="M87" s="8">
        <f t="shared" si="29"/>
        <v>-6</v>
      </c>
      <c r="N87" s="9">
        <v>2020</v>
      </c>
      <c r="O87" s="10" t="s">
        <v>125</v>
      </c>
      <c r="P87" s="13"/>
    </row>
    <row r="88" spans="1:16" x14ac:dyDescent="0.25">
      <c r="A88" s="5">
        <v>304</v>
      </c>
      <c r="B88" s="5" t="s">
        <v>111</v>
      </c>
      <c r="C88" s="6" t="s">
        <v>85</v>
      </c>
      <c r="D88" s="6" t="s">
        <v>86</v>
      </c>
      <c r="E88" s="6" t="s">
        <v>119</v>
      </c>
      <c r="F88" s="7" t="s">
        <v>128</v>
      </c>
      <c r="G88" s="6"/>
      <c r="H88" s="6" t="s">
        <v>84</v>
      </c>
      <c r="I88" s="6"/>
      <c r="J88" s="6">
        <v>1997</v>
      </c>
      <c r="K88" s="6">
        <v>15</v>
      </c>
      <c r="L88" s="6">
        <f t="shared" si="18"/>
        <v>2012</v>
      </c>
      <c r="M88" s="8">
        <f t="shared" si="29"/>
        <v>-6</v>
      </c>
      <c r="N88" s="9">
        <v>2020</v>
      </c>
      <c r="O88" s="10" t="s">
        <v>126</v>
      </c>
      <c r="P88" s="13"/>
    </row>
    <row r="89" spans="1:16" s="12" customFormat="1" x14ac:dyDescent="0.25">
      <c r="A89" s="31">
        <v>304</v>
      </c>
      <c r="B89" s="31" t="s">
        <v>111</v>
      </c>
      <c r="C89" s="32" t="s">
        <v>10</v>
      </c>
      <c r="D89" s="32" t="s">
        <v>216</v>
      </c>
      <c r="E89" s="32" t="s">
        <v>119</v>
      </c>
      <c r="F89" s="33" t="s">
        <v>46</v>
      </c>
      <c r="G89" s="32"/>
      <c r="H89" s="32"/>
      <c r="I89" s="32"/>
      <c r="J89" s="32">
        <v>2019</v>
      </c>
      <c r="K89" s="32">
        <v>15</v>
      </c>
      <c r="L89" s="32">
        <f>K89+J89</f>
        <v>2034</v>
      </c>
      <c r="M89" s="34">
        <f>-(2021-K89-J89)</f>
        <v>13</v>
      </c>
      <c r="N89" s="35">
        <f>M89+2021</f>
        <v>2034</v>
      </c>
      <c r="O89" s="36" t="s">
        <v>129</v>
      </c>
      <c r="P89" s="37"/>
    </row>
    <row r="90" spans="1:16" s="12" customFormat="1" x14ac:dyDescent="0.25">
      <c r="A90" s="31">
        <v>305</v>
      </c>
      <c r="B90" s="31" t="s">
        <v>112</v>
      </c>
      <c r="C90" s="32" t="s">
        <v>10</v>
      </c>
      <c r="D90" s="32" t="s">
        <v>82</v>
      </c>
      <c r="E90" s="32" t="s">
        <v>119</v>
      </c>
      <c r="F90" s="33" t="s">
        <v>68</v>
      </c>
      <c r="G90" s="32" t="s">
        <v>87</v>
      </c>
      <c r="H90" s="32" t="s">
        <v>69</v>
      </c>
      <c r="I90" s="32" t="s">
        <v>217</v>
      </c>
      <c r="J90" s="32">
        <v>2021</v>
      </c>
      <c r="K90" s="32">
        <v>15</v>
      </c>
      <c r="L90" s="32">
        <f t="shared" ref="L90:L100" si="30">K90+J90</f>
        <v>2036</v>
      </c>
      <c r="M90" s="34">
        <f>-(2021-K90-J90)</f>
        <v>15</v>
      </c>
      <c r="N90" s="35">
        <f>M90+2021</f>
        <v>2036</v>
      </c>
      <c r="O90" s="36" t="s">
        <v>137</v>
      </c>
      <c r="P90" s="37"/>
    </row>
    <row r="91" spans="1:16" x14ac:dyDescent="0.25">
      <c r="A91" s="5">
        <v>305</v>
      </c>
      <c r="B91" s="5" t="s">
        <v>112</v>
      </c>
      <c r="C91" s="6" t="s">
        <v>85</v>
      </c>
      <c r="D91" s="6" t="s">
        <v>86</v>
      </c>
      <c r="E91" s="6" t="s">
        <v>119</v>
      </c>
      <c r="F91" s="7" t="s">
        <v>83</v>
      </c>
      <c r="G91" s="6"/>
      <c r="H91" s="6" t="s">
        <v>84</v>
      </c>
      <c r="I91" s="6"/>
      <c r="J91" s="6">
        <v>1997</v>
      </c>
      <c r="K91" s="6">
        <v>15</v>
      </c>
      <c r="L91" s="6">
        <f t="shared" si="30"/>
        <v>2012</v>
      </c>
      <c r="M91" s="8">
        <f t="shared" ref="M91:M96" si="31">-(2021-K91-J91)</f>
        <v>-9</v>
      </c>
      <c r="N91" s="9">
        <v>2021</v>
      </c>
      <c r="O91" s="10" t="s">
        <v>125</v>
      </c>
      <c r="P91" s="13"/>
    </row>
    <row r="92" spans="1:16" x14ac:dyDescent="0.25">
      <c r="A92" s="5">
        <v>306</v>
      </c>
      <c r="B92" s="5" t="s">
        <v>88</v>
      </c>
      <c r="C92" s="6" t="s">
        <v>10</v>
      </c>
      <c r="D92" s="6" t="s">
        <v>82</v>
      </c>
      <c r="E92" s="6" t="s">
        <v>119</v>
      </c>
      <c r="F92" s="7" t="s">
        <v>68</v>
      </c>
      <c r="G92" s="6"/>
      <c r="H92" s="6" t="s">
        <v>69</v>
      </c>
      <c r="I92" s="6"/>
      <c r="J92" s="6">
        <v>1997</v>
      </c>
      <c r="K92" s="6">
        <v>15</v>
      </c>
      <c r="L92" s="6">
        <f t="shared" si="30"/>
        <v>2012</v>
      </c>
      <c r="M92" s="8">
        <f t="shared" si="31"/>
        <v>-9</v>
      </c>
      <c r="N92" s="9">
        <v>2021</v>
      </c>
      <c r="O92" s="10" t="s">
        <v>125</v>
      </c>
      <c r="P92" s="13"/>
    </row>
    <row r="93" spans="1:16" x14ac:dyDescent="0.25">
      <c r="A93" s="5">
        <v>306</v>
      </c>
      <c r="B93" s="5" t="s">
        <v>88</v>
      </c>
      <c r="C93" s="6" t="s">
        <v>85</v>
      </c>
      <c r="D93" s="6" t="s">
        <v>86</v>
      </c>
      <c r="E93" s="6" t="s">
        <v>119</v>
      </c>
      <c r="F93" s="7" t="s">
        <v>83</v>
      </c>
      <c r="G93" s="6"/>
      <c r="H93" s="6" t="s">
        <v>84</v>
      </c>
      <c r="I93" s="6"/>
      <c r="J93" s="6">
        <v>1997</v>
      </c>
      <c r="K93" s="6">
        <v>15</v>
      </c>
      <c r="L93" s="6">
        <f t="shared" si="30"/>
        <v>2012</v>
      </c>
      <c r="M93" s="8">
        <f t="shared" si="31"/>
        <v>-9</v>
      </c>
      <c r="N93" s="9">
        <v>2021</v>
      </c>
      <c r="O93" s="10" t="s">
        <v>136</v>
      </c>
      <c r="P93" s="13"/>
    </row>
    <row r="94" spans="1:16" x14ac:dyDescent="0.25">
      <c r="A94" s="5">
        <v>307</v>
      </c>
      <c r="B94" s="5" t="s">
        <v>89</v>
      </c>
      <c r="C94" s="6" t="s">
        <v>10</v>
      </c>
      <c r="D94" s="6" t="s">
        <v>82</v>
      </c>
      <c r="E94" s="6" t="s">
        <v>119</v>
      </c>
      <c r="F94" s="7" t="s">
        <v>90</v>
      </c>
      <c r="G94" s="6" t="s">
        <v>87</v>
      </c>
      <c r="H94" s="6" t="s">
        <v>69</v>
      </c>
      <c r="I94" s="6" t="s">
        <v>218</v>
      </c>
      <c r="J94" s="6">
        <v>1997</v>
      </c>
      <c r="K94" s="6">
        <v>15</v>
      </c>
      <c r="L94" s="6">
        <f t="shared" si="30"/>
        <v>2012</v>
      </c>
      <c r="M94" s="8">
        <f t="shared" si="31"/>
        <v>-9</v>
      </c>
      <c r="N94" s="9">
        <v>2021</v>
      </c>
      <c r="O94" s="10" t="s">
        <v>125</v>
      </c>
      <c r="P94" s="13"/>
    </row>
    <row r="95" spans="1:16" x14ac:dyDescent="0.25">
      <c r="A95" s="5">
        <v>307</v>
      </c>
      <c r="B95" s="5" t="s">
        <v>89</v>
      </c>
      <c r="C95" s="6" t="s">
        <v>85</v>
      </c>
      <c r="D95" s="6" t="s">
        <v>91</v>
      </c>
      <c r="E95" s="6" t="s">
        <v>119</v>
      </c>
      <c r="F95" s="7" t="s">
        <v>83</v>
      </c>
      <c r="G95" s="6"/>
      <c r="H95" s="6" t="s">
        <v>84</v>
      </c>
      <c r="I95" s="6"/>
      <c r="J95" s="6">
        <v>1997</v>
      </c>
      <c r="K95" s="6">
        <v>15</v>
      </c>
      <c r="L95" s="6">
        <f t="shared" si="30"/>
        <v>2012</v>
      </c>
      <c r="M95" s="8">
        <f t="shared" si="31"/>
        <v>-9</v>
      </c>
      <c r="N95" s="9">
        <v>2021</v>
      </c>
      <c r="O95" s="10" t="s">
        <v>125</v>
      </c>
      <c r="P95" s="13"/>
    </row>
    <row r="96" spans="1:16" x14ac:dyDescent="0.25">
      <c r="A96" s="5">
        <v>307</v>
      </c>
      <c r="B96" s="5" t="s">
        <v>89</v>
      </c>
      <c r="C96" s="6" t="s">
        <v>85</v>
      </c>
      <c r="D96" s="6" t="s">
        <v>91</v>
      </c>
      <c r="E96" s="6" t="s">
        <v>119</v>
      </c>
      <c r="F96" s="7" t="s">
        <v>83</v>
      </c>
      <c r="G96" s="6"/>
      <c r="H96" s="6" t="s">
        <v>84</v>
      </c>
      <c r="I96" s="6"/>
      <c r="J96" s="6">
        <v>1997</v>
      </c>
      <c r="K96" s="6">
        <v>15</v>
      </c>
      <c r="L96" s="6">
        <f t="shared" si="30"/>
        <v>2012</v>
      </c>
      <c r="M96" s="8">
        <f t="shared" si="31"/>
        <v>-9</v>
      </c>
      <c r="N96" s="9">
        <v>2021</v>
      </c>
      <c r="O96" s="10" t="s">
        <v>135</v>
      </c>
      <c r="P96" s="13"/>
    </row>
    <row r="97" spans="1:16" s="12" customFormat="1" x14ac:dyDescent="0.25">
      <c r="A97" s="31">
        <v>307</v>
      </c>
      <c r="B97" s="31" t="s">
        <v>89</v>
      </c>
      <c r="C97" s="32" t="s">
        <v>85</v>
      </c>
      <c r="D97" s="32" t="s">
        <v>91</v>
      </c>
      <c r="E97" s="32" t="s">
        <v>119</v>
      </c>
      <c r="F97" s="33" t="s">
        <v>83</v>
      </c>
      <c r="G97" s="32"/>
      <c r="H97" s="32" t="s">
        <v>84</v>
      </c>
      <c r="I97" s="32"/>
      <c r="J97" s="32">
        <v>2017</v>
      </c>
      <c r="K97" s="32">
        <v>15</v>
      </c>
      <c r="L97" s="32">
        <f t="shared" si="30"/>
        <v>2032</v>
      </c>
      <c r="M97" s="34">
        <f>-(2021-K97-J97)</f>
        <v>11</v>
      </c>
      <c r="N97" s="35">
        <f>M97+2021</f>
        <v>2032</v>
      </c>
      <c r="O97" s="36" t="s">
        <v>134</v>
      </c>
      <c r="P97" s="37"/>
    </row>
    <row r="98" spans="1:16" x14ac:dyDescent="0.25">
      <c r="A98" s="5">
        <v>308</v>
      </c>
      <c r="B98" s="5" t="s">
        <v>92</v>
      </c>
      <c r="C98" s="6" t="s">
        <v>10</v>
      </c>
      <c r="D98" s="6" t="s">
        <v>82</v>
      </c>
      <c r="E98" s="6" t="s">
        <v>119</v>
      </c>
      <c r="F98" s="7" t="s">
        <v>68</v>
      </c>
      <c r="G98" s="6"/>
      <c r="H98" s="6" t="s">
        <v>69</v>
      </c>
      <c r="I98" s="6"/>
      <c r="J98" s="6">
        <v>1997</v>
      </c>
      <c r="K98" s="6">
        <v>15</v>
      </c>
      <c r="L98" s="6">
        <f t="shared" si="30"/>
        <v>2012</v>
      </c>
      <c r="M98" s="8">
        <f>-(2021-K98-J98)</f>
        <v>-9</v>
      </c>
      <c r="N98" s="9">
        <v>2021</v>
      </c>
      <c r="O98" s="10" t="s">
        <v>125</v>
      </c>
      <c r="P98" s="13"/>
    </row>
    <row r="99" spans="1:16" x14ac:dyDescent="0.25">
      <c r="A99" s="5">
        <v>308</v>
      </c>
      <c r="B99" s="5" t="s">
        <v>92</v>
      </c>
      <c r="C99" s="6" t="s">
        <v>85</v>
      </c>
      <c r="D99" s="6" t="s">
        <v>91</v>
      </c>
      <c r="E99" s="6" t="s">
        <v>119</v>
      </c>
      <c r="F99" s="7" t="s">
        <v>83</v>
      </c>
      <c r="G99" s="6"/>
      <c r="H99" s="6" t="s">
        <v>84</v>
      </c>
      <c r="I99" s="6"/>
      <c r="J99" s="6">
        <v>1997</v>
      </c>
      <c r="K99" s="6">
        <v>15</v>
      </c>
      <c r="L99" s="6">
        <f t="shared" si="30"/>
        <v>2012</v>
      </c>
      <c r="M99" s="8">
        <f t="shared" ref="M99:M103" si="32">-(2021-K99-J99)</f>
        <v>-9</v>
      </c>
      <c r="N99" s="9">
        <v>2021</v>
      </c>
      <c r="O99" s="10" t="s">
        <v>146</v>
      </c>
      <c r="P99" s="13"/>
    </row>
    <row r="100" spans="1:16" x14ac:dyDescent="0.25">
      <c r="A100" s="5">
        <v>309</v>
      </c>
      <c r="B100" s="5" t="s">
        <v>93</v>
      </c>
      <c r="C100" s="6" t="s">
        <v>10</v>
      </c>
      <c r="D100" s="6" t="s">
        <v>82</v>
      </c>
      <c r="E100" s="6" t="s">
        <v>119</v>
      </c>
      <c r="F100" s="7" t="s">
        <v>68</v>
      </c>
      <c r="G100" s="6" t="s">
        <v>87</v>
      </c>
      <c r="H100" s="6" t="s">
        <v>69</v>
      </c>
      <c r="I100" s="6"/>
      <c r="J100" s="6">
        <v>1997</v>
      </c>
      <c r="K100" s="6">
        <v>15</v>
      </c>
      <c r="L100" s="6">
        <f t="shared" si="30"/>
        <v>2012</v>
      </c>
      <c r="M100" s="8">
        <f t="shared" si="32"/>
        <v>-9</v>
      </c>
      <c r="N100" s="9">
        <v>2021</v>
      </c>
      <c r="O100" s="10" t="s">
        <v>144</v>
      </c>
      <c r="P100" s="13"/>
    </row>
    <row r="101" spans="1:16" x14ac:dyDescent="0.25">
      <c r="A101" s="5">
        <v>309</v>
      </c>
      <c r="B101" s="5" t="s">
        <v>93</v>
      </c>
      <c r="C101" s="6" t="s">
        <v>85</v>
      </c>
      <c r="D101" s="6" t="s">
        <v>91</v>
      </c>
      <c r="E101" s="6" t="s">
        <v>119</v>
      </c>
      <c r="F101" s="7" t="s">
        <v>83</v>
      </c>
      <c r="G101" s="6"/>
      <c r="H101" s="6" t="s">
        <v>84</v>
      </c>
      <c r="I101" s="6" t="s">
        <v>143</v>
      </c>
      <c r="J101" s="6">
        <v>1997</v>
      </c>
      <c r="K101" s="6">
        <v>15</v>
      </c>
      <c r="L101" s="6">
        <f t="shared" ref="L101" si="33">K101+J101</f>
        <v>2012</v>
      </c>
      <c r="M101" s="8">
        <f t="shared" si="32"/>
        <v>-9</v>
      </c>
      <c r="N101" s="9">
        <v>2021</v>
      </c>
      <c r="O101" s="10" t="s">
        <v>142</v>
      </c>
      <c r="P101" s="13"/>
    </row>
    <row r="102" spans="1:16" x14ac:dyDescent="0.25">
      <c r="A102" s="5">
        <v>310</v>
      </c>
      <c r="B102" s="5" t="s">
        <v>94</v>
      </c>
      <c r="C102" s="6" t="s">
        <v>10</v>
      </c>
      <c r="D102" s="6" t="s">
        <v>82</v>
      </c>
      <c r="E102" s="6" t="s">
        <v>119</v>
      </c>
      <c r="F102" s="7" t="s">
        <v>68</v>
      </c>
      <c r="G102" s="6"/>
      <c r="H102" s="6" t="s">
        <v>69</v>
      </c>
      <c r="I102" s="6"/>
      <c r="J102" s="6">
        <v>1997</v>
      </c>
      <c r="K102" s="6">
        <v>15</v>
      </c>
      <c r="L102" s="6">
        <f t="shared" ref="L102:L111" si="34">K102+J102</f>
        <v>2012</v>
      </c>
      <c r="M102" s="8">
        <f t="shared" si="32"/>
        <v>-9</v>
      </c>
      <c r="N102" s="9">
        <v>2021</v>
      </c>
      <c r="O102" s="10" t="s">
        <v>125</v>
      </c>
      <c r="P102" s="13"/>
    </row>
    <row r="103" spans="1:16" x14ac:dyDescent="0.25">
      <c r="A103" s="5">
        <v>310</v>
      </c>
      <c r="B103" s="5" t="s">
        <v>94</v>
      </c>
      <c r="C103" s="6" t="s">
        <v>85</v>
      </c>
      <c r="D103" s="6" t="s">
        <v>91</v>
      </c>
      <c r="E103" s="6" t="s">
        <v>119</v>
      </c>
      <c r="F103" s="7" t="s">
        <v>83</v>
      </c>
      <c r="G103" s="6"/>
      <c r="H103" s="6" t="s">
        <v>84</v>
      </c>
      <c r="I103" s="6"/>
      <c r="J103" s="6">
        <v>1997</v>
      </c>
      <c r="K103" s="6">
        <v>15</v>
      </c>
      <c r="L103" s="6">
        <f t="shared" si="34"/>
        <v>2012</v>
      </c>
      <c r="M103" s="8">
        <f t="shared" si="32"/>
        <v>-9</v>
      </c>
      <c r="N103" s="9">
        <v>2021</v>
      </c>
      <c r="O103" s="10" t="s">
        <v>125</v>
      </c>
      <c r="P103" s="13"/>
    </row>
    <row r="104" spans="1:16" s="12" customFormat="1" x14ac:dyDescent="0.25">
      <c r="A104" s="31">
        <v>311</v>
      </c>
      <c r="B104" s="31" t="s">
        <v>95</v>
      </c>
      <c r="C104" s="32" t="s">
        <v>13</v>
      </c>
      <c r="D104" s="32" t="s">
        <v>16</v>
      </c>
      <c r="E104" s="32" t="s">
        <v>119</v>
      </c>
      <c r="F104" s="33" t="s">
        <v>100</v>
      </c>
      <c r="G104" s="32" t="s">
        <v>101</v>
      </c>
      <c r="H104" s="32" t="s">
        <v>102</v>
      </c>
      <c r="I104" s="32" t="s">
        <v>173</v>
      </c>
      <c r="J104" s="32">
        <v>2011</v>
      </c>
      <c r="K104" s="32">
        <v>15</v>
      </c>
      <c r="L104" s="32">
        <f t="shared" si="34"/>
        <v>2026</v>
      </c>
      <c r="M104" s="34">
        <f t="shared" ref="M104:M111" si="35">-(2021-K104-J104)</f>
        <v>5</v>
      </c>
      <c r="N104" s="35">
        <f>M104+2021</f>
        <v>2026</v>
      </c>
      <c r="O104" s="36" t="s">
        <v>149</v>
      </c>
      <c r="P104" s="37"/>
    </row>
    <row r="105" spans="1:16" s="12" customFormat="1" x14ac:dyDescent="0.25">
      <c r="A105" s="31">
        <v>311</v>
      </c>
      <c r="B105" s="31" t="s">
        <v>95</v>
      </c>
      <c r="C105" s="32" t="s">
        <v>98</v>
      </c>
      <c r="D105" s="32" t="s">
        <v>99</v>
      </c>
      <c r="E105" s="32" t="s">
        <v>73</v>
      </c>
      <c r="F105" s="33" t="s">
        <v>96</v>
      </c>
      <c r="G105" s="32" t="s">
        <v>117</v>
      </c>
      <c r="H105" s="32" t="s">
        <v>97</v>
      </c>
      <c r="I105" s="32"/>
      <c r="J105" s="32">
        <v>2016</v>
      </c>
      <c r="K105" s="32">
        <v>15</v>
      </c>
      <c r="L105" s="32">
        <f t="shared" si="34"/>
        <v>2031</v>
      </c>
      <c r="M105" s="34">
        <f t="shared" si="35"/>
        <v>10</v>
      </c>
      <c r="N105" s="35">
        <f>M105+2021</f>
        <v>2031</v>
      </c>
      <c r="O105" s="36"/>
      <c r="P105" s="37"/>
    </row>
    <row r="106" spans="1:16" x14ac:dyDescent="0.25">
      <c r="A106" s="5">
        <v>312</v>
      </c>
      <c r="B106" s="5" t="s">
        <v>138</v>
      </c>
      <c r="C106" s="6" t="s">
        <v>10</v>
      </c>
      <c r="D106" s="6" t="s">
        <v>139</v>
      </c>
      <c r="E106" s="6"/>
      <c r="F106" s="6" t="s">
        <v>68</v>
      </c>
      <c r="G106" s="6"/>
      <c r="H106" s="6" t="s">
        <v>140</v>
      </c>
      <c r="I106" s="6"/>
      <c r="J106" s="6">
        <v>1997</v>
      </c>
      <c r="K106" s="6">
        <v>15</v>
      </c>
      <c r="L106" s="6">
        <f t="shared" si="34"/>
        <v>2012</v>
      </c>
      <c r="M106" s="8">
        <f t="shared" si="35"/>
        <v>-9</v>
      </c>
      <c r="N106" s="9">
        <v>2021</v>
      </c>
      <c r="O106" s="10" t="s">
        <v>141</v>
      </c>
      <c r="P106" s="13"/>
    </row>
    <row r="107" spans="1:16" s="12" customFormat="1" x14ac:dyDescent="0.25">
      <c r="A107" s="38">
        <v>312</v>
      </c>
      <c r="B107" s="38" t="s">
        <v>138</v>
      </c>
      <c r="C107" s="32" t="s">
        <v>215</v>
      </c>
      <c r="D107" s="32" t="s">
        <v>214</v>
      </c>
      <c r="E107" s="32" t="s">
        <v>119</v>
      </c>
      <c r="F107" s="32" t="s">
        <v>212</v>
      </c>
      <c r="G107" s="32"/>
      <c r="H107" s="32" t="s">
        <v>220</v>
      </c>
      <c r="I107" s="32"/>
      <c r="J107" s="39">
        <v>2019</v>
      </c>
      <c r="K107" s="39">
        <v>15</v>
      </c>
      <c r="L107" s="39">
        <f>J107+K107</f>
        <v>2034</v>
      </c>
      <c r="M107" s="40">
        <f t="shared" si="35"/>
        <v>13</v>
      </c>
      <c r="N107" s="41">
        <f>M107+2021</f>
        <v>2034</v>
      </c>
      <c r="O107" s="36"/>
      <c r="P107" s="37"/>
    </row>
    <row r="108" spans="1:16" s="12" customFormat="1" hidden="1" x14ac:dyDescent="0.25">
      <c r="A108" s="42">
        <v>421</v>
      </c>
      <c r="B108" s="42" t="s">
        <v>213</v>
      </c>
      <c r="C108" s="43" t="s">
        <v>215</v>
      </c>
      <c r="D108" s="43" t="s">
        <v>214</v>
      </c>
      <c r="E108" s="43" t="s">
        <v>119</v>
      </c>
      <c r="F108" s="43" t="s">
        <v>212</v>
      </c>
      <c r="G108" s="43"/>
      <c r="H108" s="43" t="s">
        <v>212</v>
      </c>
      <c r="I108" s="43"/>
      <c r="J108" s="43">
        <v>2020</v>
      </c>
      <c r="K108" s="43">
        <v>15</v>
      </c>
      <c r="L108" s="43">
        <f>J108+K108</f>
        <v>2035</v>
      </c>
      <c r="M108" s="40">
        <f t="shared" si="35"/>
        <v>14</v>
      </c>
      <c r="N108" s="41">
        <f>M108+2021</f>
        <v>2035</v>
      </c>
      <c r="O108" s="43"/>
      <c r="P108" s="43"/>
    </row>
    <row r="109" spans="1:16" hidden="1" x14ac:dyDescent="0.25">
      <c r="A109" s="5">
        <v>501</v>
      </c>
      <c r="B109" s="5" t="s">
        <v>109</v>
      </c>
      <c r="C109" s="6" t="s">
        <v>106</v>
      </c>
      <c r="D109" s="6" t="s">
        <v>107</v>
      </c>
      <c r="E109" s="6" t="s">
        <v>119</v>
      </c>
      <c r="F109" s="7" t="s">
        <v>110</v>
      </c>
      <c r="G109" s="6"/>
      <c r="H109" s="6" t="s">
        <v>105</v>
      </c>
      <c r="I109" s="6"/>
      <c r="J109" s="6">
        <v>2004</v>
      </c>
      <c r="K109" s="6">
        <v>15</v>
      </c>
      <c r="L109" s="6">
        <f t="shared" si="34"/>
        <v>2019</v>
      </c>
      <c r="M109" s="8">
        <f t="shared" si="35"/>
        <v>-2</v>
      </c>
      <c r="N109" s="9">
        <v>2021</v>
      </c>
      <c r="O109" s="10"/>
      <c r="P109" s="13"/>
    </row>
    <row r="110" spans="1:16" s="12" customFormat="1" hidden="1" x14ac:dyDescent="0.25">
      <c r="A110" s="31">
        <v>502</v>
      </c>
      <c r="B110" s="31" t="s">
        <v>103</v>
      </c>
      <c r="C110" s="32" t="s">
        <v>106</v>
      </c>
      <c r="D110" s="32" t="s">
        <v>107</v>
      </c>
      <c r="E110" s="32" t="s">
        <v>119</v>
      </c>
      <c r="F110" s="33" t="s">
        <v>104</v>
      </c>
      <c r="G110" s="32"/>
      <c r="H110" s="32" t="s">
        <v>105</v>
      </c>
      <c r="I110" s="32"/>
      <c r="J110" s="32">
        <v>2016</v>
      </c>
      <c r="K110" s="32">
        <v>15</v>
      </c>
      <c r="L110" s="32">
        <f t="shared" si="34"/>
        <v>2031</v>
      </c>
      <c r="M110" s="34">
        <f t="shared" si="35"/>
        <v>10</v>
      </c>
      <c r="N110" s="35">
        <f>M110+2021</f>
        <v>2031</v>
      </c>
      <c r="O110" s="36"/>
      <c r="P110" s="37"/>
    </row>
    <row r="111" spans="1:16" s="12" customFormat="1" hidden="1" x14ac:dyDescent="0.25">
      <c r="A111" s="31">
        <v>502</v>
      </c>
      <c r="B111" s="31" t="s">
        <v>103</v>
      </c>
      <c r="C111" s="32" t="s">
        <v>106</v>
      </c>
      <c r="D111" s="32" t="s">
        <v>107</v>
      </c>
      <c r="E111" s="32" t="s">
        <v>119</v>
      </c>
      <c r="F111" s="33" t="s">
        <v>108</v>
      </c>
      <c r="G111" s="32"/>
      <c r="H111" s="32" t="s">
        <v>105</v>
      </c>
      <c r="I111" s="32"/>
      <c r="J111" s="32">
        <v>2016</v>
      </c>
      <c r="K111" s="32">
        <v>15</v>
      </c>
      <c r="L111" s="32">
        <f t="shared" si="34"/>
        <v>2031</v>
      </c>
      <c r="M111" s="34">
        <f t="shared" si="35"/>
        <v>10</v>
      </c>
      <c r="N111" s="35">
        <f>M111+2021</f>
        <v>2031</v>
      </c>
      <c r="O111" s="36"/>
      <c r="P111" s="37"/>
    </row>
    <row r="112" spans="1:16" x14ac:dyDescent="0.25">
      <c r="A112" s="3"/>
      <c r="B112" s="3"/>
      <c r="O112" s="3"/>
      <c r="P112" s="3"/>
    </row>
    <row r="113" spans="1:16" x14ac:dyDescent="0.25">
      <c r="A113" s="47"/>
      <c r="B113" s="48"/>
      <c r="C113" s="1" t="s">
        <v>219</v>
      </c>
      <c r="O113" s="3"/>
      <c r="P113" s="3"/>
    </row>
    <row r="114" spans="1:16" x14ac:dyDescent="0.25">
      <c r="A114" s="49"/>
      <c r="B114" s="50"/>
      <c r="C114" s="1" t="s">
        <v>222</v>
      </c>
      <c r="O114" s="3"/>
      <c r="P114" s="3"/>
    </row>
    <row r="115" spans="1:16" x14ac:dyDescent="0.25">
      <c r="A115" s="3"/>
      <c r="B115" s="3"/>
      <c r="O115" s="3"/>
      <c r="P115" s="3"/>
    </row>
    <row r="116" spans="1:16" x14ac:dyDescent="0.25">
      <c r="A116" s="3"/>
      <c r="B116" s="3"/>
      <c r="O116" s="3"/>
      <c r="P116" s="3"/>
    </row>
    <row r="117" spans="1:16" x14ac:dyDescent="0.25">
      <c r="A117" s="3"/>
      <c r="B117" s="3"/>
      <c r="O117" s="3"/>
      <c r="P117" s="3"/>
    </row>
    <row r="118" spans="1:16" x14ac:dyDescent="0.25">
      <c r="A118" s="3"/>
      <c r="B118" s="3"/>
      <c r="O118" s="3"/>
      <c r="P118" s="3"/>
    </row>
    <row r="119" spans="1:16" x14ac:dyDescent="0.25">
      <c r="A119" s="3"/>
      <c r="B119" s="3"/>
      <c r="O119" s="3"/>
      <c r="P119" s="3"/>
    </row>
    <row r="120" spans="1:16" x14ac:dyDescent="0.25">
      <c r="A120" s="3"/>
      <c r="B120" s="3"/>
      <c r="O120" s="3"/>
      <c r="P120" s="3"/>
    </row>
    <row r="121" spans="1:16" x14ac:dyDescent="0.25">
      <c r="A121" s="3"/>
      <c r="B121" s="3"/>
      <c r="O121" s="3"/>
      <c r="P121" s="3"/>
    </row>
    <row r="122" spans="1:16" x14ac:dyDescent="0.25">
      <c r="A122" s="3"/>
      <c r="B122" s="3"/>
      <c r="O122" s="3"/>
      <c r="P122" s="3"/>
    </row>
    <row r="123" spans="1:16" x14ac:dyDescent="0.25">
      <c r="A123" s="20"/>
      <c r="B123" s="20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2"/>
      <c r="P123" s="23"/>
    </row>
  </sheetData>
  <autoFilter ref="A1:P111" xr:uid="{00000000-0009-0000-0000-000000000000}">
    <filterColumn colId="0">
      <filters>
        <filter val="302"/>
        <filter val="303"/>
        <filter val="304"/>
        <filter val="305"/>
        <filter val="306"/>
        <filter val="307"/>
        <filter val="308"/>
        <filter val="309"/>
        <filter val="310"/>
        <filter val="311"/>
        <filter val="312"/>
      </filters>
    </filterColumn>
    <sortState xmlns:xlrd2="http://schemas.microsoft.com/office/spreadsheetml/2017/richdata2" ref="A2:P111">
      <sortCondition ref="A1:A111"/>
    </sortState>
  </autoFilter>
  <mergeCells count="2">
    <mergeCell ref="A113:B113"/>
    <mergeCell ref="A114:B114"/>
  </mergeCells>
  <phoneticPr fontId="3" type="noConversion"/>
  <pageMargins left="0.7" right="0.7" top="0.75" bottom="0.75" header="0.3" footer="0.3"/>
  <pageSetup paperSize="8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0DC5-ED59-48BA-B0AF-41DE7AA0985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1E75E7B5AB044FA2049D5A09656A6B" ma:contentTypeVersion="4" ma:contentTypeDescription="Een nieuw document maken." ma:contentTypeScope="" ma:versionID="20fdbcefa03b0c1c2c12358d62adcc68">
  <xsd:schema xmlns:xsd="http://www.w3.org/2001/XMLSchema" xmlns:xs="http://www.w3.org/2001/XMLSchema" xmlns:p="http://schemas.microsoft.com/office/2006/metadata/properties" xmlns:ns2="54271e0a-eb7a-4f8c-970a-e373b9f9d69c" xmlns:ns3="9498fc3e-9da0-42cf-9ac2-3998298c15e6" targetNamespace="http://schemas.microsoft.com/office/2006/metadata/properties" ma:root="true" ma:fieldsID="a0dd74fe742b65c221b371967b4072d1" ns2:_="" ns3:_="">
    <xsd:import namespace="54271e0a-eb7a-4f8c-970a-e373b9f9d69c"/>
    <xsd:import namespace="9498fc3e-9da0-42cf-9ac2-3998298c15e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71e0a-eb7a-4f8c-970a-e373b9f9d6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8fc3e-9da0-42cf-9ac2-3998298c15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A85D73-90B5-489A-9F41-ABFBCF8F5B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271e0a-eb7a-4f8c-970a-e373b9f9d69c"/>
    <ds:schemaRef ds:uri="9498fc3e-9da0-42cf-9ac2-3998298c15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FA3F33-C897-44AF-B0DC-FC0DD0153F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56AF51-A96E-4E47-B0F0-248403D1A264}">
  <ds:schemaRefs>
    <ds:schemaRef ds:uri="http://www.w3.org/XML/1998/namespace"/>
    <ds:schemaRef ds:uri="http://purl.org/dc/dcmitype/"/>
    <ds:schemaRef ds:uri="54271e0a-eb7a-4f8c-970a-e373b9f9d69c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9498fc3e-9da0-42cf-9ac2-3998298c15e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Beusekom</dc:creator>
  <cp:lastModifiedBy>Braaksma, Yteke</cp:lastModifiedBy>
  <cp:lastPrinted>2021-03-26T11:17:08Z</cp:lastPrinted>
  <dcterms:created xsi:type="dcterms:W3CDTF">2018-03-29T11:27:45Z</dcterms:created>
  <dcterms:modified xsi:type="dcterms:W3CDTF">2021-04-14T13:09:05Z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0x010100851E75E7B5AB044FA2049D5A09656A6B</vt:lpwstr>
  </property>
</Properties>
</file>