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412"/>
  <workbookPr defaultThemeVersion="124226"/>
  <mc:AlternateContent xmlns:mc="http://schemas.openxmlformats.org/markup-compatibility/2006">
    <mc:Choice Requires="x15">
      <x15ac:absPath xmlns:x15ac="http://schemas.microsoft.com/office/spreadsheetml/2010/11/ac" url="https://mborijnland.sharepoint.com/sites/DM-op-orde/Gedeelde documenten/General/02_Deelproject Digitale archivering op orde/07_Aanbesteding digitaal archief/Documenten volgens sjabloon InkoopMeesters/"/>
    </mc:Choice>
  </mc:AlternateContent>
  <xr:revisionPtr revIDLastSave="37" documentId="13_ncr:1_{FECD6EAE-387E-1F40-A698-590E9F164A0F}" xr6:coauthVersionLast="47" xr6:coauthVersionMax="47" xr10:uidLastSave="{5561F387-8660-47A2-9415-62B11C11638E}"/>
  <bookViews>
    <workbookView xWindow="-120" yWindow="-120" windowWidth="29040" windowHeight="15720" xr2:uid="{00000000-000D-0000-FFFF-FFFF00000000}"/>
  </bookViews>
  <sheets>
    <sheet name="Prijzenblad en TCO berekening" sheetId="6" r:id="rId1"/>
    <sheet name="Additionele prijsinformatie" sheetId="8" r:id="rId2"/>
  </sheets>
  <definedNames>
    <definedName name="DME_Dirty" hidden="1">"Onwaar"</definedName>
    <definedName name="DME_LocalFile" hidden="1">"Waar"</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84" i="6" l="1"/>
  <c r="G60" i="6"/>
  <c r="G84" i="6" l="1"/>
  <c r="F96" i="6" l="1"/>
  <c r="F95" i="6"/>
  <c r="F94" i="6"/>
  <c r="F93" i="6"/>
  <c r="H83" i="6"/>
  <c r="H82" i="6"/>
  <c r="H81" i="6"/>
  <c r="H80" i="6"/>
  <c r="H79" i="6"/>
  <c r="H84" i="6" l="1"/>
  <c r="G63" i="6"/>
  <c r="G62" i="6"/>
  <c r="G61" i="6"/>
  <c r="H58" i="6"/>
  <c r="H57" i="6"/>
  <c r="G53" i="6"/>
  <c r="G52" i="6"/>
  <c r="G51" i="6"/>
  <c r="G50" i="6"/>
  <c r="H48" i="6"/>
  <c r="H47" i="6"/>
  <c r="G43" i="6"/>
  <c r="G42" i="6"/>
  <c r="G41" i="6"/>
  <c r="G40" i="6"/>
  <c r="H38" i="6"/>
  <c r="H37" i="6"/>
  <c r="G44" i="6" l="1"/>
  <c r="G54" i="6"/>
  <c r="G64" i="6"/>
  <c r="H44" i="6"/>
  <c r="H54" i="6"/>
  <c r="H64" i="6"/>
  <c r="H28" i="6"/>
  <c r="H27" i="6"/>
  <c r="G30" i="6"/>
  <c r="G31" i="6"/>
  <c r="G32" i="6"/>
  <c r="G33" i="6"/>
  <c r="H74" i="6"/>
  <c r="H73" i="6"/>
  <c r="H72" i="6"/>
  <c r="H71" i="6"/>
  <c r="G34" i="6" l="1"/>
  <c r="G65" i="6" s="1"/>
  <c r="H34" i="6"/>
  <c r="H65" i="6" s="1"/>
  <c r="H75" i="6"/>
  <c r="H16" i="6" l="1"/>
  <c r="H14" i="6"/>
  <c r="H15" i="6"/>
  <c r="H17" i="6" l="1"/>
  <c r="H20" i="6" l="1"/>
  <c r="H86" i="6" s="1"/>
</calcChain>
</file>

<file path=xl/sharedStrings.xml><?xml version="1.0" encoding="utf-8"?>
<sst xmlns="http://schemas.openxmlformats.org/spreadsheetml/2006/main" count="180" uniqueCount="110">
  <si>
    <t>Prijzenblad en berekening Total Cost of Ownership (TCO)</t>
  </si>
  <si>
    <t>Het ingevulde Prijzenblad laten ondertekenen door een gemachtigde en dit formulier naast het Excel-format ook als PDF toevoegen aan de Inschrijving</t>
  </si>
  <si>
    <t>Vul in de cellen met de blauwe kleur de juiste gegevens in. De rode velden vullen zich automatisch.</t>
  </si>
  <si>
    <t>Het is niet toegestaan de sheet aan te passen (anders dan het invullen van de gevraagde gegevens in de blauwe velden). Andere van toepassing zijnde en niet in dit prijzenblad gevraagde informatie, dient u in tab "additionele prijsinformatie"  te vermelden. Beschrijf daarin de oplossign of uw advies, wat voor specifieke kosten het betreft (eenmalig, jaarlijks) en het bedrag dat ermee gemoeid is.</t>
  </si>
  <si>
    <t xml:space="preserve">In de tab: Additionele prijsinformatie kunt u ook meer informatie met ons delen over de prijzen. Kosten die niet in dit overzicht of bij de additionele prijsinformatie door u worden opgenomen, daarvan wordt veronderstelt dat die onderdeel uitmaken van uw aanbieding en kunnen niet achteraf in rekening worden gebracht.  </t>
  </si>
  <si>
    <t>Vul bij de All-in prijs per eenheid altijd het bedrag exclusief BTW in.</t>
  </si>
  <si>
    <t xml:space="preserve">De vooraf ingevulde aantallen van eenheid zijn fictief en dienen voor het vergelijk. Leverancier kan geen rechten ontlenen aan deze aantallen. </t>
  </si>
  <si>
    <t>De hieronder opgevraagde prijzen voor staffels, koppelingen en additionele componenten betreft de eindsituatie waar we naar toe groeien. We willen wel op voorhand weten wat de kosten van die elementen zijn.</t>
  </si>
  <si>
    <t>1. Realisatie en Implementatie (eenmalige kosten)</t>
  </si>
  <si>
    <t>Het onderstaande betreft alle eenmalige kosten die betrekking hebben op de onderdelen die vallen binnen de Realisatie en Implementatie zoals beschreven in de Aanbesteding. Onderstaande kosten vallen binnen de initiële looptijd van de Overeenkomst (5 jaar), met de mogelijkheid de looptijd met 3 maal 2 jaar te verlengen. De overeenkomst start 01-12-2022 (indicatief) en loopt incl. optionele verlengingsjaren tot uiterlijk 01-12-2033. 
Let op! Het aantal uren dat wordt ingevuld voor de realisatie en implementatie kan na gunning niet worden aangepast. Meerwerk wordt niet vergoed. De door u opgegeven prijs is een totaalsom van alle implementatiekosten zoals die in dit hoofdstuk zijn genoemd.. 
Rode velden: Vullen zich op basis van de blauwe velden. Deze kosten worden meegenomen in de berekening van de fictieve inschrijfsom.
Blauwe velden: Zijn verplicht in te vullen velden.</t>
  </si>
  <si>
    <t>Hoofdstuk: Overzicht van de eenmalige projectkosten</t>
  </si>
  <si>
    <t>Onderwerp</t>
  </si>
  <si>
    <t>Aantal van eenheid</t>
  </si>
  <si>
    <t xml:space="preserve">Eenheid </t>
  </si>
  <si>
    <t>All-in prijs per eenheid</t>
  </si>
  <si>
    <t>Prijs exclusief BTW</t>
  </si>
  <si>
    <t>(eind/deelproduct of dienst)</t>
  </si>
  <si>
    <t>(stuks, dag, uur, etc.)</t>
  </si>
  <si>
    <t>exclusief BTW</t>
  </si>
  <si>
    <t>t.g.v. fictieve inschrijfsom</t>
  </si>
  <si>
    <t>CONSULTANCY
Projectmatig werk, zoals opleveren Functioneel en Technisch Ontwerp, advies m.b.t. inrichting conform Document Structuur Plan (niet limitatieve opsomming). Verder alles wat u nodig acht om uw oplossing in te richten conform het Document Structuur Plan van mboRijnland.</t>
  </si>
  <si>
    <t>uur</t>
  </si>
  <si>
    <t>IMPLEMENTATIE EN INRICHTING
Inrichtingswerkzaamheden, zoals technisch/ functioneel ontwerp, testwerkzaamheden van de omgeving (in de Acceptatie- en Productie omgeving), realiseren koppelingen en nazorg.</t>
  </si>
  <si>
    <t>NVT</t>
  </si>
  <si>
    <t>TRAINING 
Het trainen van de Gebruikers en Functioneel beheer in het gebruik van uw oplossing. Graag hier de inschatting vermelden van wat u nodig heeft om de Gebruikers en Functioneel beheer te kunnen trainen.</t>
  </si>
  <si>
    <t>PROJECTDOCUMENTATIE INCLUSIEF NASLAGWERK 
Het beschrijven voor de gebruiker en Functioneel Beheer wat er exact is opgeleverd en hoe de werking is gegarandeerd</t>
  </si>
  <si>
    <t>Subtotaal 1</t>
  </si>
  <si>
    <t>2. Jaarlijks Beheer en Onderhoudskosten</t>
  </si>
  <si>
    <t xml:space="preserve">1. Onderstaande kosten betreffen alle jaarlijks terugkerende kosten die betrekking hebben op het Gebruik, Beheer en Onderhoud, zoals beschreven in de Aanbesteding. Deze gelden voor de gehele mogelijke looptijd van de overeenkomst (11 jr.) . 
2. Kosten van Beheer en onderhoud gaan pas in na goedkeuring van de nazorgperiode door mboRijnland. U dient in uw aanbieding aan te geven in het "additionele prijzenblad" wanneer wat u betreft deze kosten gefactureerd worden. 
Bij onze vragen is aangegeven hoe wij de jaarlijkse kosten met u wensen te verrekenen.
3. De werkelijke hoeveelheid af te nemen licenties en het werkelijk af te nemen opslagruimte is pas duidelijk net vóór de ingebruikname, omdat er momenteel opschonings en optimalisaties acties op JOIN wordt uitgevoerd. De hier genoemde hoeveelheid licenties en opslagruimte is ingeschat als zijnde de situatie na deze acties en worden gebruikt voor een onafhankelijk prijsvergelijk.
Indien de beheer/ gebruikskosten beiden in licentie wordt opgenomen vult u geen prijs in. Indien u de gebruikskosten los berekent, vult u beide onderdelen in met de juiste bedragen. Indien er onduidelijkheden zijn of dit prijzenblad niet aansluit op uw prijsmodel, dan dient u dit aan te geven in de vragenronde voor de Nota van Inlichtingen.
Rode velden: Vullen zich op basis van de blauwe velden. Deze kosten worden meegenomen in de berekening van de fictieve inschrijfsom.
Blauwe velden: zijn verplicht in te vullen velden.
</t>
  </si>
  <si>
    <t>(stuks, per jaar, per maand etc.)</t>
  </si>
  <si>
    <t>Staffels ter vergelijk</t>
  </si>
  <si>
    <t>2.1 Beheer en onderhoud Initiële looptijd. Overeenkomst voor 5 jaar</t>
  </si>
  <si>
    <t>Gebruikersovereenkomst van uw SAAS oplossing (A- en P-omgeving) jaar 1 t/m 5.</t>
  </si>
  <si>
    <t>Basisopslag  1 Tb per jaar</t>
  </si>
  <si>
    <t>Gebruikerslicenties voor een staffel van 1-100</t>
  </si>
  <si>
    <t>Gebruikers per jaar</t>
  </si>
  <si>
    <t>Variabele staffels (indien van toepassing)</t>
  </si>
  <si>
    <t xml:space="preserve">Extra 0,5 Tb  extra t.o.v. de basisopslag </t>
  </si>
  <si>
    <t>Totale opslag 1,5 Tb per jaar</t>
  </si>
  <si>
    <t xml:space="preserve">Extra 1.Tb  extra t.o.v. de basisopslag </t>
  </si>
  <si>
    <t>Totale opslag 2.0 Tb per jaar</t>
  </si>
  <si>
    <t>Gebruikerslicenties voor een staffel van 250</t>
  </si>
  <si>
    <t>Gebruikerslicenties voor een staffel van 500</t>
  </si>
  <si>
    <t>Jaar 1 t/m 5</t>
  </si>
  <si>
    <t>Subtotaal 2.1 voor 5 jaar &gt;</t>
  </si>
  <si>
    <t>2.2 Beheer en onderhoud Initiële looptijd. Overeenkomst van jaar 6-7</t>
  </si>
  <si>
    <t>Gebruikersovereenkomst van uw SAAS oplossing  (A- en -P omgeving) jaar 6-7.</t>
  </si>
  <si>
    <t>Jaar 6+7</t>
  </si>
  <si>
    <t>Subtotaal 2.2 voor 2 jaar &gt;</t>
  </si>
  <si>
    <t>2.3 Beheer en onderhoud Initiele looptijd. Overeenkomst van jaar 8 en 9</t>
  </si>
  <si>
    <t>Gebruikersovereenkomst van uw SAAS oplossing (A-en P -omgeving) jaar 8 - 9</t>
  </si>
  <si>
    <t xml:space="preserve">Extra 0,5 Tb extra t.o.v. de basisopslag </t>
  </si>
  <si>
    <t>Jaar  8+9</t>
  </si>
  <si>
    <t>Subtotaal 2.3 voor 2 jaar &gt;</t>
  </si>
  <si>
    <t>2.4 Beheer en onderhoud Initiële looptijd. Overeenkomst jaar 10 en 11</t>
  </si>
  <si>
    <t>Gebruikersovereenkomst van uw SAAS oplossing  (A- en P-omgeving) jaar 10-11.</t>
  </si>
  <si>
    <t xml:space="preserve">Extra 0,5 Tb extra  t.o.v. de basisopslag </t>
  </si>
  <si>
    <t>Totale opslag 1,5 TB per jaar</t>
  </si>
  <si>
    <t xml:space="preserve">Extra 1.Tb extra  t.o.v. de basisopslag </t>
  </si>
  <si>
    <t>Totale opslag 2.0 TB per jaar</t>
  </si>
  <si>
    <t>Jaar 10+11</t>
  </si>
  <si>
    <t>Subtotaal 2.4 voor 2 jaar &gt;</t>
  </si>
  <si>
    <t xml:space="preserve"> </t>
  </si>
  <si>
    <t>Subtotaal 2</t>
  </si>
  <si>
    <t>3: INCIDENTELE KOSTEN</t>
  </si>
  <si>
    <t>De hoeveelheid genoemde uren zijn de te verwachten uren die mogelijk afgenomen zullen worden gedurende de gehele contractperiode
Rode velden: Vullen zich op basis van de blauwe velden. Aantallen zijn indicatief, hier kunnen geen rechten aan worden ontleend.
Blauwe velden: zijn verplicht in te vullen velden.</t>
  </si>
  <si>
    <t>Uur</t>
  </si>
  <si>
    <t xml:space="preserve">TRAINING &amp; OPLEIDING </t>
  </si>
  <si>
    <t>FUNCTIONEEL BEHEER (2e-lijns)</t>
  </si>
  <si>
    <t xml:space="preserve">CONSULTANCY: projectmatig werk en advies </t>
  </si>
  <si>
    <t>SUPPORT/HELPDESK  (als dat niet onderdeel is van de overeenkomst)</t>
  </si>
  <si>
    <t>Subtotaal 3</t>
  </si>
  <si>
    <t xml:space="preserve"> n.v.t. </t>
  </si>
  <si>
    <t>4. Additionele en Optionele modules en hun eenmalige en jaarlijkse kosten</t>
  </si>
  <si>
    <r>
      <t xml:space="preserve">Modules die nodig zijn 
</t>
    </r>
    <r>
      <rPr>
        <sz val="8"/>
        <rFont val="Arial"/>
        <family val="2"/>
      </rPr>
      <t>(worden meegenomen in de fictieve waardering</t>
    </r>
  </si>
  <si>
    <t>Naam van uw module / oplossing
Geef ook aan als het een third party oplossing betreft, dat u geïntegreerd hebt met de door u aangeboden oplossing.</t>
  </si>
  <si>
    <r>
      <rPr>
        <b/>
        <sz val="8"/>
        <rFont val="Arial"/>
        <family val="2"/>
      </rPr>
      <t>Eenmalige kosten excl. btw</t>
    </r>
    <r>
      <rPr>
        <sz val="8"/>
        <rFont val="Arial"/>
        <family val="2"/>
      </rPr>
      <t xml:space="preserve"> 
(aanschaf, implementatie etc.)</t>
    </r>
  </si>
  <si>
    <r>
      <rPr>
        <b/>
        <sz val="8"/>
        <color theme="1"/>
        <rFont val="Arial"/>
        <family val="2"/>
      </rPr>
      <t xml:space="preserve">Jaarlijkse kosten excl. btw
</t>
    </r>
    <r>
      <rPr>
        <sz val="8"/>
        <color theme="1"/>
        <rFont val="Arial"/>
        <family val="2"/>
      </rPr>
      <t>(onderhoudskosten, licenties etc.)</t>
    </r>
  </si>
  <si>
    <t>Gedurende de gehele looptijd 
t.g.v. fictieve inschrijfsom
(onderhoudskosten, licenties etc. 11 jaar)</t>
  </si>
  <si>
    <t>WORKFLOW 
T.b.v. document- en processturing en procesbewaking bij b.v. 
- de bestuurlijke besluitvorming 
- controles en administratieve afhandelingen bij het Examineringsproces.</t>
  </si>
  <si>
    <t xml:space="preserve">DIGITAAL ONDERTEKENEN 
T.b.v. geavanceerde en/of gekwalificeerde digitale ondertekening (DigiD, IDIN en andere authenticatie methode die aan de EIDAS standaard voldoen). 
Uw oplossing dient gekoppeld te worden met een standaard digitale ondertekenoplossing van een derde partij. Hier dient u aan te geven waarmee uw oplossing al een standaard koppeling heeft en wat de integratiekosten zijn van uw oplossing met een digitale ondertekenoplossing. </t>
  </si>
  <si>
    <t>INTEGRATIES DATALAAG, KERNAPPLICATIES en IAM
Uw DMS/RMS-oplossing moet op basis van REST-API's kunnen koppelen of gegevens uit kunnen wisselen met de datalaag en met de kernapplicaties van mboRijnland. 
De huidige kernapplicaties van mboRijnland zijn o.a.: Office 365, Teams/SharePoint, Osiris en AFAS. Ook moet de oplossing geschikt zijn om gegevens uit te wisselen met onze Identity Access Management (IAM) oplossing voor centraal gestuurde autorisatie, waarvoor mboRijnland gekozen heeft voor de oplossing'Identical".</t>
  </si>
  <si>
    <t>CONVERTER VAN VERSCHILLENDE BESTANDSTYPES  
Standaard conversie naar PDF/A-1 of een andere passend onveranderbare opslagformaat behorende bij het medium, zoals bij Officedocumenten naar PDF/A. 
Dit geldt niet voor video- en geluidsbestanden e.d.</t>
  </si>
  <si>
    <t xml:space="preserve">ESEARCH 
Voor het kunnen zoeken over verschillende opslagsystemen heen, waaronder ook het door u aangeboden digitale archief.  
U dient dit alleen te vermelden als dit niet al een standaard onderdeel is van de door u aangeboden applicatie. </t>
  </si>
  <si>
    <t>Subtotaal 4</t>
  </si>
  <si>
    <t>Totaal fictieve Inschrijfsom (TCO over 11 jaar) Exclusief BTW</t>
  </si>
  <si>
    <t xml:space="preserve">MIGRATIE HUIDIGE DIGITALE ARCHIEF </t>
  </si>
  <si>
    <t>All-in prijs (excl. btw)</t>
  </si>
  <si>
    <t xml:space="preserve">Het overzetten van onze huidige Decos JOIN omgeving naar uw DMS/RMS-oplossing, met het aantal documenten zoals deze eind 2022 in onze productieomgeving staan na de optimalisatie en opschoning die momenteel wordt uitgevoerd.
In het huidige JOIN zijn er vóór de optimalisatie en opschoning, nog 2 miljoen documenten opgeslagen. </t>
  </si>
  <si>
    <t xml:space="preserve">Extra door u geadviseerde modules 
</t>
  </si>
  <si>
    <t>Naam van uw module / oplossing /optie
Geef ook aan als het een third party oplossing betreft, dat u geïntegreerd hebt met de door u aangeboden DMS/RMS-oplossing.</t>
  </si>
  <si>
    <r>
      <rPr>
        <b/>
        <sz val="8"/>
        <rFont val="Arial"/>
        <family val="2"/>
      </rPr>
      <t>Eenmalige kosten</t>
    </r>
    <r>
      <rPr>
        <sz val="8"/>
        <rFont val="Arial"/>
        <family val="2"/>
      </rPr>
      <t xml:space="preserve"> excl. btw
(aanschaf, implementatie etc.)</t>
    </r>
  </si>
  <si>
    <r>
      <rPr>
        <b/>
        <sz val="8"/>
        <rFont val="Arial"/>
        <family val="2"/>
      </rPr>
      <t xml:space="preserve">Jaarlijkse kosten  excl. btw
</t>
    </r>
    <r>
      <rPr>
        <sz val="8"/>
        <rFont val="Arial"/>
        <family val="2"/>
      </rPr>
      <t>(onderhoudskosten, licenties etc.)</t>
    </r>
  </si>
  <si>
    <t>Gedurende de gehele looptijd excl. btw
(onderhoudskosten, licenties etc. 11 jaar)</t>
  </si>
  <si>
    <t>Optie…..</t>
  </si>
  <si>
    <t>Naam Leverancier</t>
  </si>
  <si>
    <t>Naam ondergetekende</t>
  </si>
  <si>
    <t>Functie</t>
  </si>
  <si>
    <t>Plaats</t>
  </si>
  <si>
    <t>Datum</t>
  </si>
  <si>
    <t>Handtekening</t>
  </si>
  <si>
    <t xml:space="preserve">Additionele informatie in te vullen door leverancier. 
</t>
  </si>
  <si>
    <t>Plaats in dit formulier die informatie die relevant is voor uw aanbieding en die niet genoemd is of niet ingevuld kan worden op het "Prijzenblad en TCO berekening".
Als u hier prijzen vermeldt , dan dient u die altijd exclusief btw te vermelden. 
Geef ook duidelijk aan of de kosten eenmalig zijn of jaarlijks terugkerend zijn.
Dit tabblad is onlosmakkelijk verbonden met het door u ingevulde Prijzenblad.</t>
  </si>
  <si>
    <t xml:space="preserve">Vraag: Ingangsmoment van de jaarlijkse beheer- en onderhoudskosten van Hoofdstuk 2 </t>
  </si>
  <si>
    <t>U dient bij de ingangsdatum van de jaarlijkse beheer- en onderhoudskosten met de volgende zaken rekening te houden:
- Moment van ingebruiksname of daadwerkelijke in productiename;
- Periode van nazorg;
- Pas na volle tevredenheid over het opgeleverde product (proces verbaal ter bevestiging akkoord klant);
- Na een eventuele garantieperiode op de door u geleverde oplossing.
U kunt hiernaast beschrijven hoe uw organisatie  omgaat met de verrekening van de jaarlijkse onderhoudskosten en het moment waarop die voor ons ingaan (na een garantieperiode).</t>
  </si>
  <si>
    <t>Opmerkingen
Onderstaande "Opmerkingen" alleen invullen als het "Prijzenblad en TCO berekening" daar nog niet in voorziet.</t>
  </si>
  <si>
    <t>Opmerking 1:</t>
  </si>
  <si>
    <t>Opmerking 2,</t>
  </si>
  <si>
    <t>Opmerking 3.</t>
  </si>
  <si>
    <t>Opmerking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</si>
</sst>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 #,##0.00_ ;_ &quot;€&quot;\ * \-#,##0.00_ ;_ &quot;€&quot;\ * &quot;-&quot;??_ ;_ @_ "/>
    <numFmt numFmtId="164" formatCode="_(&quot;€&quot;\ * #,##0_);_(&quot;€&quot;\ * \(#,##0\);_(&quot;€&quot;\ * &quot;-&quot;_);_(@_)"/>
    <numFmt numFmtId="165" formatCode="_(&quot;€&quot;\ * #,##0.00_);_(&quot;€&quot;\ * \(#,##0.00\);_(&quot;€&quot;\ * &quot;-&quot;??_);_(@_)"/>
    <numFmt numFmtId="166" formatCode="_-&quot;€&quot;\ * #,##0.00_-;_-&quot;€&quot;\ * #,##0.00\-;_-&quot;€&quot;\ * &quot;-&quot;??_-;_-@_-"/>
    <numFmt numFmtId="167" formatCode="0##\-#######"/>
    <numFmt numFmtId="168" formatCode="_-* #,##0.00_-;_-* #,##0.00\-;_-* &quot;-&quot;??_-;_-@_-"/>
    <numFmt numFmtId="169" formatCode="[$-413]d\ mmmm\ yyyy;@"/>
  </numFmts>
  <fonts count="47">
    <font>
      <sz val="11"/>
      <color theme="1"/>
      <name val="Calibri"/>
      <family val="2"/>
      <scheme val="minor"/>
    </font>
    <font>
      <sz val="10"/>
      <color theme="1"/>
      <name val="Verdana"/>
      <family val="2"/>
    </font>
    <font>
      <sz val="11"/>
      <color indexed="8"/>
      <name val="Calibri"/>
      <family val="2"/>
    </font>
    <font>
      <sz val="10"/>
      <name val="Arial"/>
      <family val="2"/>
    </font>
    <font>
      <sz val="10"/>
      <name val="Arial"/>
      <family val="2"/>
    </font>
    <font>
      <sz val="11"/>
      <color indexed="8"/>
      <name val="Calibri"/>
      <family val="2"/>
    </font>
    <font>
      <b/>
      <sz val="10"/>
      <name val="Arial"/>
      <family val="2"/>
    </font>
    <font>
      <b/>
      <sz val="8"/>
      <color indexed="18"/>
      <name val="Arial"/>
      <family val="2"/>
    </font>
    <font>
      <sz val="8"/>
      <name val="Arial"/>
      <family val="2"/>
    </font>
    <font>
      <b/>
      <sz val="8"/>
      <name val="Arial"/>
      <family val="2"/>
    </font>
    <font>
      <sz val="11"/>
      <color indexed="20"/>
      <name val="Calibri"/>
      <family val="2"/>
    </font>
    <font>
      <b/>
      <sz val="11"/>
      <color indexed="9"/>
      <name val="Calibri"/>
      <family val="2"/>
    </font>
    <font>
      <sz val="8"/>
      <color indexed="8"/>
      <name val="Calibri"/>
      <family val="2"/>
    </font>
    <font>
      <i/>
      <sz val="11"/>
      <color indexed="23"/>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b/>
      <sz val="11"/>
      <color indexed="63"/>
      <name val="Calibri"/>
      <family val="2"/>
    </font>
    <font>
      <b/>
      <sz val="12"/>
      <name val="Arial"/>
      <family val="2"/>
    </font>
    <font>
      <b/>
      <sz val="12"/>
      <name val="Syntax"/>
    </font>
    <font>
      <b/>
      <sz val="8"/>
      <color rgb="FFFF0000"/>
      <name val="Arial"/>
      <family val="2"/>
    </font>
    <font>
      <sz val="11"/>
      <color theme="1"/>
      <name val="Calibri"/>
      <family val="2"/>
      <scheme val="minor"/>
    </font>
    <font>
      <b/>
      <sz val="12"/>
      <color theme="0"/>
      <name val="Arial"/>
      <family val="2"/>
    </font>
    <font>
      <b/>
      <sz val="10"/>
      <color theme="0"/>
      <name val="Verdana"/>
      <family val="2"/>
    </font>
    <font>
      <sz val="8"/>
      <color theme="1"/>
      <name val="Arial"/>
      <family val="2"/>
    </font>
    <font>
      <b/>
      <sz val="14"/>
      <color theme="6" tint="-0.249977111117893"/>
      <name val="Calibri"/>
      <family val="2"/>
    </font>
    <font>
      <b/>
      <sz val="10"/>
      <color theme="6" tint="-0.249977111117893"/>
      <name val="Calibri"/>
      <family val="2"/>
    </font>
    <font>
      <sz val="11"/>
      <color theme="0"/>
      <name val="Calibri"/>
      <family val="2"/>
      <scheme val="minor"/>
    </font>
    <font>
      <sz val="10"/>
      <color theme="0"/>
      <name val="Verdana"/>
      <family val="2"/>
    </font>
    <font>
      <sz val="14"/>
      <color theme="1"/>
      <name val="Calibri"/>
      <family val="2"/>
      <scheme val="minor"/>
    </font>
    <font>
      <sz val="12"/>
      <color theme="1"/>
      <name val="Verdana"/>
      <family val="2"/>
    </font>
    <font>
      <b/>
      <sz val="12"/>
      <color theme="1"/>
      <name val="Verdana"/>
      <family val="2"/>
    </font>
    <font>
      <b/>
      <sz val="11"/>
      <color theme="1"/>
      <name val="Calibri"/>
      <family val="2"/>
      <scheme val="minor"/>
    </font>
    <font>
      <sz val="11"/>
      <color theme="1"/>
      <name val="Calibri"/>
      <family val="2"/>
    </font>
    <font>
      <b/>
      <sz val="12"/>
      <color theme="1"/>
      <name val="Arial"/>
      <family val="2"/>
    </font>
    <font>
      <b/>
      <sz val="8"/>
      <color theme="1"/>
      <name val="Arial"/>
      <family val="2"/>
    </font>
    <font>
      <b/>
      <sz val="10"/>
      <color theme="1"/>
      <name val="Arial"/>
      <family val="2"/>
    </font>
    <font>
      <b/>
      <sz val="10"/>
      <color theme="1"/>
      <name val="Calibri"/>
      <family val="2"/>
    </font>
    <font>
      <sz val="10"/>
      <color theme="1"/>
      <name val="Calibri"/>
      <family val="2"/>
    </font>
    <font>
      <sz val="10"/>
      <color theme="1"/>
      <name val="Arial"/>
      <family val="2"/>
    </font>
    <font>
      <b/>
      <sz val="14"/>
      <color theme="1"/>
      <name val="Calibri"/>
      <family val="2"/>
    </font>
    <font>
      <b/>
      <sz val="9"/>
      <color theme="1"/>
      <name val="Verdana"/>
      <family val="2"/>
    </font>
    <font>
      <b/>
      <sz val="14"/>
      <color theme="1"/>
      <name val="Arial"/>
      <family val="2"/>
    </font>
    <font>
      <b/>
      <sz val="14"/>
      <color rgb="FF000000"/>
      <name val="Arial"/>
      <family val="2"/>
    </font>
    <font>
      <b/>
      <sz val="12"/>
      <color rgb="FF000000"/>
      <name val="Arial"/>
      <family val="2"/>
    </font>
    <font>
      <sz val="11"/>
      <color rgb="FF000000"/>
      <name val="Calibri"/>
      <family val="2"/>
      <scheme val="minor"/>
    </font>
  </fonts>
  <fills count="12">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indexed="45"/>
      </patternFill>
    </fill>
    <fill>
      <patternFill patternType="solid">
        <fgColor indexed="55"/>
      </patternFill>
    </fill>
    <fill>
      <patternFill patternType="solid">
        <fgColor indexed="47"/>
      </patternFill>
    </fill>
    <fill>
      <patternFill patternType="solid">
        <fgColor indexed="26"/>
      </patternFill>
    </fill>
    <fill>
      <patternFill patternType="solid">
        <fgColor indexed="22"/>
      </patternFill>
    </fill>
    <fill>
      <patternFill patternType="solid">
        <fgColor rgb="FF66FFFF"/>
        <bgColor indexed="64"/>
      </patternFill>
    </fill>
    <fill>
      <patternFill patternType="solid">
        <fgColor theme="5" tint="0.59999389629810485"/>
        <bgColor indexed="64"/>
      </patternFill>
    </fill>
    <fill>
      <patternFill patternType="solid">
        <fgColor theme="5" tint="0.79998168889431442"/>
        <bgColor indexed="64"/>
      </patternFill>
    </fill>
  </fills>
  <borders count="76">
    <border>
      <left/>
      <right/>
      <top/>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theme="0" tint="-0.249977111117893"/>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style="medium">
        <color indexed="64"/>
      </bottom>
      <diagonal/>
    </border>
    <border>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style="medium">
        <color indexed="64"/>
      </bottom>
      <diagonal/>
    </border>
    <border>
      <left/>
      <right/>
      <top style="thin">
        <color indexed="64"/>
      </top>
      <bottom style="thin">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right/>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s>
  <cellStyleXfs count="52">
    <xf numFmtId="0" fontId="0" fillId="0" borderId="0"/>
    <xf numFmtId="166" fontId="4" fillId="0" borderId="0" applyFont="0" applyFill="0" applyBorder="0" applyAlignment="0" applyProtection="0"/>
    <xf numFmtId="166" fontId="4" fillId="0" borderId="0" applyFont="0" applyFill="0" applyBorder="0" applyAlignment="0" applyProtection="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3" fillId="0" borderId="0"/>
    <xf numFmtId="0" fontId="3" fillId="0" borderId="0"/>
    <xf numFmtId="168" fontId="3" fillId="0" borderId="0" applyFont="0" applyFill="0" applyBorder="0" applyAlignment="0" applyProtection="0"/>
    <xf numFmtId="166" fontId="3" fillId="0" borderId="0" applyFont="0" applyFill="0" applyBorder="0" applyAlignment="0" applyProtection="0"/>
    <xf numFmtId="0" fontId="10" fillId="4" borderId="0" applyNumberFormat="0" applyBorder="0" applyAlignment="0" applyProtection="0"/>
    <xf numFmtId="0" fontId="11" fillId="5" borderId="1" applyNumberFormat="0" applyAlignment="0" applyProtection="0"/>
    <xf numFmtId="0" fontId="12" fillId="0" borderId="0"/>
    <xf numFmtId="0" fontId="13" fillId="0" borderId="0" applyNumberFormat="0" applyFill="0" applyBorder="0" applyAlignment="0" applyProtection="0"/>
    <xf numFmtId="0" fontId="14" fillId="0" borderId="2" applyNumberFormat="0" applyFill="0" applyAlignment="0" applyProtection="0"/>
    <xf numFmtId="0" fontId="15" fillId="0" borderId="3" applyNumberFormat="0" applyFill="0" applyAlignment="0" applyProtection="0"/>
    <xf numFmtId="0" fontId="16" fillId="0" borderId="4" applyNumberFormat="0" applyFill="0" applyAlignment="0" applyProtection="0"/>
    <xf numFmtId="0" fontId="16" fillId="0" borderId="0" applyNumberFormat="0" applyFill="0" applyBorder="0" applyAlignment="0" applyProtection="0"/>
    <xf numFmtId="0" fontId="17" fillId="6" borderId="5" applyNumberFormat="0" applyAlignment="0" applyProtection="0"/>
    <xf numFmtId="168" fontId="3" fillId="0" borderId="0" applyFont="0" applyFill="0" applyBorder="0" applyAlignment="0" applyProtection="0"/>
    <xf numFmtId="0" fontId="2" fillId="7" borderId="6" applyNumberFormat="0" applyFont="0" applyAlignment="0" applyProtection="0"/>
    <xf numFmtId="0" fontId="18" fillId="8" borderId="7" applyNumberFormat="0" applyAlignment="0" applyProtection="0"/>
    <xf numFmtId="9" fontId="3" fillId="0" borderId="0" applyFont="0" applyFill="0" applyBorder="0" applyAlignment="0" applyProtection="0"/>
    <xf numFmtId="9" fontId="3" fillId="0" borderId="0" applyFont="0" applyFill="0" applyBorder="0" applyAlignment="0" applyProtection="0"/>
    <xf numFmtId="166" fontId="3" fillId="0" borderId="0" applyFill="0" applyBorder="0" applyAlignment="0" applyProtection="0"/>
    <xf numFmtId="0" fontId="3" fillId="0" borderId="0"/>
    <xf numFmtId="0" fontId="2" fillId="0" borderId="0"/>
    <xf numFmtId="168" fontId="2" fillId="0" borderId="0" applyFont="0" applyFill="0" applyBorder="0" applyAlignment="0" applyProtection="0"/>
    <xf numFmtId="166" fontId="3" fillId="0" borderId="0" applyFont="0" applyFill="0" applyBorder="0" applyAlignment="0" applyProtection="0"/>
    <xf numFmtId="168" fontId="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2" fillId="0" borderId="0" applyFont="0" applyFill="0" applyBorder="0" applyAlignment="0" applyProtection="0"/>
    <xf numFmtId="0" fontId="2" fillId="0" borderId="0"/>
    <xf numFmtId="44" fontId="22" fillId="0" borderId="0" applyFont="0" applyFill="0" applyBorder="0" applyAlignment="0" applyProtection="0"/>
  </cellStyleXfs>
  <cellXfs count="323">
    <xf numFmtId="0" fontId="0" fillId="0" borderId="0" xfId="0"/>
    <xf numFmtId="0" fontId="8" fillId="3" borderId="19" xfId="17" applyFont="1" applyFill="1" applyBorder="1" applyAlignment="1" applyProtection="1">
      <alignment horizontal="right" vertical="center"/>
      <protection locked="0"/>
    </xf>
    <xf numFmtId="0" fontId="8" fillId="3" borderId="0" xfId="17" applyFont="1" applyFill="1" applyAlignment="1" applyProtection="1">
      <alignment horizontal="right" vertical="center"/>
      <protection locked="0"/>
    </xf>
    <xf numFmtId="0" fontId="8" fillId="3" borderId="8" xfId="17" applyFont="1" applyFill="1" applyBorder="1" applyAlignment="1" applyProtection="1">
      <alignment horizontal="right" vertical="center"/>
      <protection locked="0"/>
    </xf>
    <xf numFmtId="0" fontId="8" fillId="3" borderId="9" xfId="17" applyFont="1" applyFill="1" applyBorder="1" applyAlignment="1" applyProtection="1">
      <alignment horizontal="right" vertical="center"/>
      <protection locked="0"/>
    </xf>
    <xf numFmtId="0" fontId="9" fillId="3" borderId="9" xfId="17" applyFont="1" applyFill="1" applyBorder="1" applyAlignment="1" applyProtection="1">
      <alignment horizontal="right" vertical="center"/>
      <protection locked="0"/>
    </xf>
    <xf numFmtId="44" fontId="9" fillId="3" borderId="9" xfId="51" applyFont="1" applyFill="1" applyBorder="1" applyAlignment="1" applyProtection="1">
      <alignment horizontal="right" vertical="center"/>
      <protection locked="0"/>
    </xf>
    <xf numFmtId="0" fontId="8" fillId="3" borderId="17" xfId="17" applyFont="1" applyFill="1" applyBorder="1" applyAlignment="1" applyProtection="1">
      <alignment horizontal="right" vertical="center"/>
      <protection locked="0"/>
    </xf>
    <xf numFmtId="0" fontId="8" fillId="3" borderId="18" xfId="17" applyFont="1" applyFill="1" applyBorder="1" applyAlignment="1" applyProtection="1">
      <alignment horizontal="right" vertical="center"/>
      <protection locked="0"/>
    </xf>
    <xf numFmtId="0" fontId="9" fillId="3" borderId="0" xfId="17" applyFont="1" applyFill="1" applyAlignment="1" applyProtection="1">
      <alignment horizontal="right" vertical="center"/>
      <protection locked="0"/>
    </xf>
    <xf numFmtId="44" fontId="9" fillId="3" borderId="0" xfId="51" applyFont="1" applyFill="1" applyBorder="1" applyAlignment="1" applyProtection="1">
      <alignment horizontal="right" vertical="center"/>
      <protection locked="0"/>
    </xf>
    <xf numFmtId="0" fontId="9" fillId="3" borderId="18" xfId="17" applyFont="1" applyFill="1" applyBorder="1" applyAlignment="1" applyProtection="1">
      <alignment horizontal="right" vertical="center"/>
      <protection locked="0"/>
    </xf>
    <xf numFmtId="44" fontId="9" fillId="3" borderId="18" xfId="51" applyFont="1" applyFill="1" applyBorder="1" applyAlignment="1" applyProtection="1">
      <alignment horizontal="right" vertical="center"/>
      <protection locked="0"/>
    </xf>
    <xf numFmtId="0" fontId="8" fillId="9" borderId="21" xfId="17" applyFont="1" applyFill="1" applyBorder="1" applyAlignment="1" applyProtection="1">
      <alignment horizontal="left" vertical="center" wrapText="1"/>
      <protection locked="0"/>
    </xf>
    <xf numFmtId="0" fontId="8" fillId="9" borderId="24" xfId="17" applyFont="1" applyFill="1" applyBorder="1" applyAlignment="1" applyProtection="1">
      <alignment horizontal="left" vertical="center" wrapText="1"/>
      <protection locked="0"/>
    </xf>
    <xf numFmtId="44" fontId="8" fillId="9" borderId="58" xfId="51" applyFont="1" applyFill="1" applyBorder="1" applyAlignment="1" applyProtection="1">
      <alignment vertical="center"/>
      <protection locked="0"/>
    </xf>
    <xf numFmtId="44" fontId="8" fillId="9" borderId="60" xfId="51" applyFont="1" applyFill="1" applyBorder="1" applyAlignment="1" applyProtection="1">
      <alignment vertical="center"/>
      <protection locked="0"/>
    </xf>
    <xf numFmtId="44" fontId="8" fillId="9" borderId="63" xfId="51" applyFont="1" applyFill="1" applyBorder="1" applyAlignment="1" applyProtection="1">
      <alignment vertical="center"/>
      <protection locked="0"/>
    </xf>
    <xf numFmtId="44" fontId="8" fillId="9" borderId="70" xfId="51" applyFont="1" applyFill="1" applyBorder="1" applyAlignment="1" applyProtection="1">
      <alignment vertical="center"/>
      <protection locked="0"/>
    </xf>
    <xf numFmtId="44" fontId="8" fillId="9" borderId="67" xfId="51" applyFont="1" applyFill="1" applyBorder="1" applyAlignment="1" applyProtection="1">
      <alignment vertical="center"/>
      <protection locked="0"/>
    </xf>
    <xf numFmtId="44" fontId="8" fillId="9" borderId="28" xfId="51" applyFont="1" applyFill="1" applyBorder="1" applyAlignment="1" applyProtection="1">
      <alignment vertical="center"/>
      <protection locked="0"/>
    </xf>
    <xf numFmtId="44" fontId="8" fillId="9" borderId="23" xfId="51" applyFont="1" applyFill="1" applyBorder="1" applyAlignment="1" applyProtection="1">
      <alignment vertical="center"/>
      <protection locked="0"/>
    </xf>
    <xf numFmtId="44" fontId="8" fillId="9" borderId="64" xfId="51" applyFont="1" applyFill="1" applyBorder="1" applyAlignment="1" applyProtection="1">
      <alignment vertical="center"/>
      <protection locked="0"/>
    </xf>
    <xf numFmtId="44" fontId="8" fillId="9" borderId="45" xfId="51" applyFont="1" applyFill="1" applyBorder="1" applyAlignment="1" applyProtection="1">
      <alignment vertical="center"/>
      <protection locked="0"/>
    </xf>
    <xf numFmtId="0" fontId="8" fillId="9" borderId="66" xfId="17" applyFont="1" applyFill="1" applyBorder="1" applyAlignment="1" applyProtection="1">
      <alignment horizontal="right" vertical="center"/>
      <protection locked="0"/>
    </xf>
    <xf numFmtId="0" fontId="8" fillId="9" borderId="43" xfId="17" applyFont="1" applyFill="1" applyBorder="1" applyAlignment="1" applyProtection="1">
      <alignment horizontal="right" vertical="center"/>
      <protection locked="0"/>
    </xf>
    <xf numFmtId="44" fontId="8" fillId="9" borderId="44" xfId="51" applyFont="1" applyFill="1" applyBorder="1" applyAlignment="1" applyProtection="1">
      <alignment vertical="center"/>
      <protection locked="0"/>
    </xf>
    <xf numFmtId="164" fontId="8" fillId="9" borderId="69" xfId="51" applyNumberFormat="1" applyFont="1" applyFill="1" applyBorder="1" applyAlignment="1" applyProtection="1">
      <alignment vertical="center"/>
      <protection locked="0"/>
    </xf>
    <xf numFmtId="164" fontId="8" fillId="9" borderId="67" xfId="51" applyNumberFormat="1" applyFont="1" applyFill="1" applyBorder="1" applyAlignment="1" applyProtection="1">
      <alignment vertical="center"/>
      <protection locked="0"/>
    </xf>
    <xf numFmtId="0" fontId="3" fillId="3" borderId="0" xfId="17" applyFill="1" applyAlignment="1">
      <alignment horizontal="left"/>
    </xf>
    <xf numFmtId="0" fontId="3" fillId="2" borderId="0" xfId="17" applyFill="1" applyAlignment="1">
      <alignment horizontal="left"/>
    </xf>
    <xf numFmtId="0" fontId="3" fillId="3" borderId="0" xfId="17" applyFill="1"/>
    <xf numFmtId="0" fontId="21" fillId="3" borderId="0" xfId="17" applyFont="1" applyFill="1" applyAlignment="1">
      <alignment horizontal="left"/>
    </xf>
    <xf numFmtId="0" fontId="3" fillId="2" borderId="0" xfId="17" applyFill="1"/>
    <xf numFmtId="0" fontId="2" fillId="3" borderId="0" xfId="36" applyFill="1"/>
    <xf numFmtId="0" fontId="21" fillId="0" borderId="0" xfId="17" applyFont="1" applyAlignment="1">
      <alignment horizontal="left"/>
    </xf>
    <xf numFmtId="0" fontId="3" fillId="3" borderId="19" xfId="17" applyFill="1" applyBorder="1"/>
    <xf numFmtId="0" fontId="6" fillId="3" borderId="0" xfId="17" applyFont="1" applyFill="1" applyAlignment="1">
      <alignment horizontal="center"/>
    </xf>
    <xf numFmtId="0" fontId="20" fillId="3" borderId="0" xfId="17" applyFont="1" applyFill="1" applyAlignment="1">
      <alignment horizontal="center"/>
    </xf>
    <xf numFmtId="0" fontId="3" fillId="3" borderId="19" xfId="17" applyFill="1" applyBorder="1" applyAlignment="1">
      <alignment vertical="center"/>
    </xf>
    <xf numFmtId="0" fontId="20" fillId="3" borderId="0" xfId="17" applyFont="1" applyFill="1" applyAlignment="1">
      <alignment horizontal="center" vertical="center"/>
    </xf>
    <xf numFmtId="0" fontId="3" fillId="3" borderId="0" xfId="17" applyFill="1" applyAlignment="1">
      <alignment vertical="center"/>
    </xf>
    <xf numFmtId="0" fontId="3" fillId="2" borderId="0" xfId="17" applyFill="1" applyAlignment="1">
      <alignment vertical="center"/>
    </xf>
    <xf numFmtId="0" fontId="9" fillId="3" borderId="0" xfId="17" applyFont="1" applyFill="1" applyAlignment="1">
      <alignment horizontal="right"/>
    </xf>
    <xf numFmtId="0" fontId="3" fillId="2" borderId="19" xfId="17" applyFill="1" applyBorder="1"/>
    <xf numFmtId="0" fontId="19" fillId="3" borderId="0" xfId="17" applyFont="1" applyFill="1" applyAlignment="1">
      <alignment horizontal="right"/>
    </xf>
    <xf numFmtId="0" fontId="3" fillId="2" borderId="0" xfId="17" applyFill="1" applyAlignment="1">
      <alignment horizontal="center" wrapText="1"/>
    </xf>
    <xf numFmtId="0" fontId="3" fillId="2" borderId="8" xfId="17" applyFill="1" applyBorder="1"/>
    <xf numFmtId="0" fontId="19" fillId="3" borderId="9" xfId="17" applyFont="1" applyFill="1" applyBorder="1" applyAlignment="1">
      <alignment horizontal="right"/>
    </xf>
    <xf numFmtId="0" fontId="2" fillId="3" borderId="9" xfId="36" applyFill="1" applyBorder="1"/>
    <xf numFmtId="0" fontId="3" fillId="2" borderId="9" xfId="17" applyFill="1" applyBorder="1"/>
    <xf numFmtId="0" fontId="3" fillId="3" borderId="17" xfId="17" applyFill="1" applyBorder="1" applyAlignment="1">
      <alignment vertical="center"/>
    </xf>
    <xf numFmtId="0" fontId="20" fillId="3" borderId="18" xfId="17" applyFont="1" applyFill="1" applyBorder="1" applyAlignment="1">
      <alignment horizontal="center" vertical="center"/>
    </xf>
    <xf numFmtId="0" fontId="23" fillId="3" borderId="19" xfId="17" applyFont="1" applyFill="1" applyBorder="1" applyAlignment="1">
      <alignment vertical="center"/>
    </xf>
    <xf numFmtId="0" fontId="23" fillId="3" borderId="0" xfId="17" applyFont="1" applyFill="1" applyAlignment="1">
      <alignment horizontal="center" vertical="center"/>
    </xf>
    <xf numFmtId="0" fontId="6" fillId="3" borderId="0" xfId="17" applyFont="1" applyFill="1" applyAlignment="1">
      <alignment vertical="center"/>
    </xf>
    <xf numFmtId="0" fontId="24" fillId="3" borderId="0" xfId="0" applyFont="1" applyFill="1" applyAlignment="1">
      <alignment vertical="center" wrapText="1"/>
    </xf>
    <xf numFmtId="0" fontId="28" fillId="3" borderId="0" xfId="0" applyFont="1" applyFill="1"/>
    <xf numFmtId="0" fontId="29" fillId="3" borderId="0" xfId="0" applyFont="1" applyFill="1" applyAlignment="1">
      <alignment vertical="center" wrapText="1"/>
    </xf>
    <xf numFmtId="0" fontId="29" fillId="3" borderId="0" xfId="0" applyFont="1" applyFill="1" applyAlignment="1">
      <alignment vertical="center"/>
    </xf>
    <xf numFmtId="0" fontId="29" fillId="3" borderId="0" xfId="0" applyFont="1" applyFill="1" applyAlignment="1">
      <alignment horizontal="left" vertical="center" wrapText="1"/>
    </xf>
    <xf numFmtId="0" fontId="28" fillId="3" borderId="0" xfId="0" applyFont="1" applyFill="1" applyAlignment="1">
      <alignment vertical="center"/>
    </xf>
    <xf numFmtId="0" fontId="19" fillId="2" borderId="18" xfId="17" applyFont="1" applyFill="1" applyBorder="1" applyAlignment="1">
      <alignment horizontal="right" vertical="center"/>
    </xf>
    <xf numFmtId="0" fontId="3" fillId="3" borderId="18" xfId="17" applyFill="1" applyBorder="1" applyAlignment="1">
      <alignment vertical="center"/>
    </xf>
    <xf numFmtId="0" fontId="3" fillId="2" borderId="18" xfId="17" applyFill="1" applyBorder="1" applyAlignment="1">
      <alignment vertical="center"/>
    </xf>
    <xf numFmtId="0" fontId="19" fillId="2" borderId="0" xfId="17" applyFont="1" applyFill="1" applyAlignment="1">
      <alignment horizontal="right" vertical="center"/>
    </xf>
    <xf numFmtId="0" fontId="19" fillId="2" borderId="0" xfId="17" applyFont="1" applyFill="1" applyAlignment="1">
      <alignment horizontal="right"/>
    </xf>
    <xf numFmtId="0" fontId="26" fillId="3" borderId="0" xfId="36" applyFont="1" applyFill="1" applyAlignment="1">
      <alignment horizontal="right" vertical="top" wrapText="1"/>
    </xf>
    <xf numFmtId="0" fontId="26" fillId="3" borderId="0" xfId="36" applyFont="1" applyFill="1" applyAlignment="1">
      <alignment horizontal="right" vertical="center" wrapText="1"/>
    </xf>
    <xf numFmtId="0" fontId="31" fillId="0" borderId="19" xfId="0" applyFont="1" applyBorder="1" applyAlignment="1">
      <alignment horizontal="justify" vertical="top"/>
    </xf>
    <xf numFmtId="0" fontId="3" fillId="0" borderId="20" xfId="17" applyBorder="1"/>
    <xf numFmtId="0" fontId="31" fillId="0" borderId="8" xfId="0" applyFont="1" applyBorder="1" applyAlignment="1">
      <alignment horizontal="justify" vertical="top" wrapText="1"/>
    </xf>
    <xf numFmtId="0" fontId="3" fillId="0" borderId="10" xfId="17" applyBorder="1"/>
    <xf numFmtId="0" fontId="3" fillId="9" borderId="44" xfId="17" applyFill="1" applyBorder="1" applyProtection="1">
      <protection locked="0"/>
    </xf>
    <xf numFmtId="0" fontId="8" fillId="3" borderId="19" xfId="17" applyFont="1" applyFill="1" applyBorder="1" applyAlignment="1">
      <alignment horizontal="right" vertical="center"/>
    </xf>
    <xf numFmtId="0" fontId="8" fillId="3" borderId="0" xfId="17" applyFont="1" applyFill="1" applyAlignment="1">
      <alignment horizontal="right" vertical="center"/>
    </xf>
    <xf numFmtId="0" fontId="8" fillId="3" borderId="42" xfId="17" applyFont="1" applyFill="1" applyBorder="1" applyAlignment="1">
      <alignment horizontal="right" vertical="center"/>
    </xf>
    <xf numFmtId="0" fontId="8" fillId="3" borderId="47" xfId="17" applyFont="1" applyFill="1" applyBorder="1" applyAlignment="1">
      <alignment horizontal="right" vertical="center"/>
    </xf>
    <xf numFmtId="0" fontId="8" fillId="3" borderId="17" xfId="17" applyFont="1" applyFill="1" applyBorder="1" applyAlignment="1">
      <alignment horizontal="right" vertical="center"/>
    </xf>
    <xf numFmtId="0" fontId="8" fillId="3" borderId="18" xfId="17" applyFont="1" applyFill="1" applyBorder="1" applyAlignment="1">
      <alignment horizontal="right" vertical="center"/>
    </xf>
    <xf numFmtId="0" fontId="0" fillId="3" borderId="0" xfId="0" applyFill="1"/>
    <xf numFmtId="0" fontId="3" fillId="3" borderId="8" xfId="17" applyFill="1" applyBorder="1" applyAlignment="1">
      <alignment vertical="center"/>
    </xf>
    <xf numFmtId="0" fontId="19" fillId="2" borderId="9" xfId="17" applyFont="1" applyFill="1" applyBorder="1" applyAlignment="1">
      <alignment horizontal="right" vertical="center"/>
    </xf>
    <xf numFmtId="0" fontId="3" fillId="2" borderId="9" xfId="17" applyFill="1" applyBorder="1" applyAlignment="1">
      <alignment vertical="center"/>
    </xf>
    <xf numFmtId="0" fontId="3" fillId="3" borderId="9" xfId="17" applyFill="1" applyBorder="1" applyAlignment="1">
      <alignment vertical="center"/>
    </xf>
    <xf numFmtId="0" fontId="27" fillId="3" borderId="0" xfId="36" applyFont="1" applyFill="1" applyAlignment="1">
      <alignment horizontal="right" vertical="center"/>
    </xf>
    <xf numFmtId="0" fontId="3" fillId="2" borderId="17" xfId="17" applyFill="1" applyBorder="1"/>
    <xf numFmtId="0" fontId="3" fillId="2" borderId="18" xfId="17" applyFill="1" applyBorder="1"/>
    <xf numFmtId="0" fontId="19" fillId="3" borderId="0" xfId="17" applyFont="1" applyFill="1" applyAlignment="1">
      <alignment horizontal="right" vertical="center"/>
    </xf>
    <xf numFmtId="164" fontId="1" fillId="3" borderId="0" xfId="0" applyNumberFormat="1" applyFont="1" applyFill="1" applyAlignment="1">
      <alignment horizontal="center" vertical="center"/>
    </xf>
    <xf numFmtId="0" fontId="2" fillId="3" borderId="15" xfId="36" applyFill="1" applyBorder="1"/>
    <xf numFmtId="166" fontId="8" fillId="3" borderId="11" xfId="38" applyFont="1" applyFill="1" applyBorder="1" applyAlignment="1" applyProtection="1">
      <alignment horizontal="right"/>
    </xf>
    <xf numFmtId="0" fontId="8" fillId="3" borderId="11" xfId="17" applyFont="1" applyFill="1" applyBorder="1"/>
    <xf numFmtId="44" fontId="8" fillId="9" borderId="71" xfId="51" applyFont="1" applyFill="1" applyBorder="1" applyAlignment="1" applyProtection="1">
      <alignment vertical="center"/>
      <protection locked="0"/>
    </xf>
    <xf numFmtId="164" fontId="25" fillId="9" borderId="32" xfId="0" applyNumberFormat="1" applyFont="1" applyFill="1" applyBorder="1" applyAlignment="1" applyProtection="1">
      <alignment vertical="center"/>
      <protection locked="0"/>
    </xf>
    <xf numFmtId="44" fontId="8" fillId="9" borderId="14" xfId="51" applyFont="1" applyFill="1" applyBorder="1" applyAlignment="1" applyProtection="1">
      <alignment vertical="center"/>
      <protection locked="0"/>
    </xf>
    <xf numFmtId="164" fontId="25" fillId="9" borderId="65" xfId="0" applyNumberFormat="1" applyFont="1" applyFill="1" applyBorder="1" applyAlignment="1" applyProtection="1">
      <alignment vertical="center"/>
      <protection locked="0"/>
    </xf>
    <xf numFmtId="164" fontId="25" fillId="9" borderId="36" xfId="0" applyNumberFormat="1" applyFont="1" applyFill="1" applyBorder="1" applyAlignment="1" applyProtection="1">
      <alignment vertical="center"/>
      <protection locked="0"/>
    </xf>
    <xf numFmtId="164" fontId="25" fillId="9" borderId="68" xfId="0" applyNumberFormat="1" applyFont="1" applyFill="1" applyBorder="1" applyAlignment="1" applyProtection="1">
      <alignment vertical="center"/>
      <protection locked="0"/>
    </xf>
    <xf numFmtId="164" fontId="25" fillId="9" borderId="27" xfId="0" applyNumberFormat="1" applyFont="1" applyFill="1" applyBorder="1" applyAlignment="1" applyProtection="1">
      <alignment vertical="center"/>
      <protection locked="0"/>
    </xf>
    <xf numFmtId="49" fontId="3" fillId="9" borderId="36" xfId="17" applyNumberFormat="1" applyFill="1" applyBorder="1" applyAlignment="1" applyProtection="1">
      <alignment vertical="center"/>
      <protection locked="0"/>
    </xf>
    <xf numFmtId="49" fontId="3" fillId="9" borderId="46" xfId="17" applyNumberFormat="1" applyFill="1" applyBorder="1" applyAlignment="1" applyProtection="1">
      <alignment vertical="center"/>
      <protection locked="0"/>
    </xf>
    <xf numFmtId="169" fontId="3" fillId="9" borderId="74" xfId="17" applyNumberFormat="1" applyFill="1" applyBorder="1" applyAlignment="1" applyProtection="1">
      <alignment horizontal="left" vertical="center"/>
      <protection locked="0"/>
    </xf>
    <xf numFmtId="49" fontId="3" fillId="9" borderId="75" xfId="17" applyNumberFormat="1" applyFill="1" applyBorder="1" applyProtection="1">
      <protection locked="0"/>
    </xf>
    <xf numFmtId="0" fontId="8" fillId="11" borderId="51" xfId="17" applyFont="1" applyFill="1" applyBorder="1" applyAlignment="1">
      <alignment horizontal="left"/>
    </xf>
    <xf numFmtId="0" fontId="25" fillId="11" borderId="14" xfId="0" applyFont="1" applyFill="1" applyBorder="1" applyAlignment="1">
      <alignment horizontal="left" vertical="center" wrapText="1"/>
    </xf>
    <xf numFmtId="0" fontId="8" fillId="11" borderId="14" xfId="17" applyFont="1" applyFill="1" applyBorder="1" applyAlignment="1">
      <alignment horizontal="left" vertical="center" wrapText="1"/>
    </xf>
    <xf numFmtId="0" fontId="9" fillId="11" borderId="48" xfId="17" applyFont="1" applyFill="1" applyBorder="1" applyAlignment="1">
      <alignment horizontal="left"/>
    </xf>
    <xf numFmtId="0" fontId="9" fillId="11" borderId="49" xfId="17" applyFont="1" applyFill="1" applyBorder="1" applyAlignment="1">
      <alignment horizontal="left"/>
    </xf>
    <xf numFmtId="0" fontId="9" fillId="11" borderId="54" xfId="17" applyFont="1" applyFill="1" applyBorder="1" applyAlignment="1">
      <alignment horizontal="left"/>
    </xf>
    <xf numFmtId="0" fontId="9" fillId="11" borderId="52" xfId="17" applyFont="1" applyFill="1" applyBorder="1" applyAlignment="1">
      <alignment horizontal="left"/>
    </xf>
    <xf numFmtId="0" fontId="8" fillId="11" borderId="52" xfId="17" applyFont="1" applyFill="1" applyBorder="1" applyAlignment="1">
      <alignment horizontal="left"/>
    </xf>
    <xf numFmtId="0" fontId="9" fillId="11" borderId="55" xfId="17" applyFont="1" applyFill="1" applyBorder="1" applyAlignment="1">
      <alignment horizontal="left"/>
    </xf>
    <xf numFmtId="0" fontId="35" fillId="10" borderId="8" xfId="17" applyFont="1" applyFill="1" applyBorder="1"/>
    <xf numFmtId="0" fontId="35" fillId="10" borderId="9" xfId="17" applyFont="1" applyFill="1" applyBorder="1"/>
    <xf numFmtId="0" fontId="35" fillId="10" borderId="10" xfId="17" applyFont="1" applyFill="1" applyBorder="1"/>
    <xf numFmtId="0" fontId="9" fillId="10" borderId="48" xfId="17" applyFont="1" applyFill="1" applyBorder="1" applyAlignment="1">
      <alignment horizontal="left"/>
    </xf>
    <xf numFmtId="0" fontId="9" fillId="10" borderId="49" xfId="17" applyFont="1" applyFill="1" applyBorder="1" applyAlignment="1">
      <alignment horizontal="left"/>
    </xf>
    <xf numFmtId="0" fontId="9" fillId="10" borderId="50" xfId="17" applyFont="1" applyFill="1" applyBorder="1" applyAlignment="1">
      <alignment horizontal="left"/>
    </xf>
    <xf numFmtId="0" fontId="8" fillId="10" borderId="51" xfId="17" applyFont="1" applyFill="1" applyBorder="1" applyAlignment="1">
      <alignment horizontal="left" vertical="top"/>
    </xf>
    <xf numFmtId="0" fontId="9" fillId="10" borderId="52" xfId="17" applyFont="1" applyFill="1" applyBorder="1" applyAlignment="1">
      <alignment horizontal="left" vertical="top"/>
    </xf>
    <xf numFmtId="0" fontId="8" fillId="10" borderId="52" xfId="17" applyFont="1" applyFill="1" applyBorder="1" applyAlignment="1">
      <alignment horizontal="left" vertical="top"/>
    </xf>
    <xf numFmtId="0" fontId="9" fillId="10" borderId="53" xfId="17" applyFont="1" applyFill="1" applyBorder="1" applyAlignment="1">
      <alignment horizontal="left" vertical="top"/>
    </xf>
    <xf numFmtId="0" fontId="8" fillId="11" borderId="22" xfId="17" applyFont="1" applyFill="1" applyBorder="1" applyAlignment="1">
      <alignment horizontal="left" vertical="center"/>
    </xf>
    <xf numFmtId="0" fontId="8" fillId="11" borderId="31" xfId="17" applyFont="1" applyFill="1" applyBorder="1" applyAlignment="1">
      <alignment horizontal="right" vertical="center"/>
    </xf>
    <xf numFmtId="0" fontId="8" fillId="11" borderId="34" xfId="17" applyFont="1" applyFill="1" applyBorder="1" applyAlignment="1">
      <alignment horizontal="right" vertical="center"/>
    </xf>
    <xf numFmtId="0" fontId="8" fillId="11" borderId="21" xfId="17" applyFont="1" applyFill="1" applyBorder="1" applyAlignment="1">
      <alignment horizontal="left" vertical="center"/>
    </xf>
    <xf numFmtId="0" fontId="8" fillId="11" borderId="13" xfId="17" applyFont="1" applyFill="1" applyBorder="1" applyAlignment="1">
      <alignment horizontal="right" vertical="center"/>
    </xf>
    <xf numFmtId="0" fontId="8" fillId="11" borderId="35" xfId="17" applyFont="1" applyFill="1" applyBorder="1" applyAlignment="1">
      <alignment horizontal="right" vertical="center"/>
    </xf>
    <xf numFmtId="167" fontId="7" fillId="10" borderId="0" xfId="17" applyNumberFormat="1" applyFont="1" applyFill="1" applyAlignment="1">
      <alignment horizontal="left" wrapText="1"/>
    </xf>
    <xf numFmtId="0" fontId="9" fillId="10" borderId="42" xfId="17" applyFont="1" applyFill="1" applyBorder="1" applyAlignment="1">
      <alignment horizontal="right" vertical="center"/>
    </xf>
    <xf numFmtId="44" fontId="9" fillId="10" borderId="44" xfId="51" applyFont="1" applyFill="1" applyBorder="1" applyAlignment="1" applyProtection="1">
      <alignment horizontal="right" vertical="center"/>
      <protection locked="0"/>
    </xf>
    <xf numFmtId="44" fontId="9" fillId="10" borderId="43" xfId="51" applyFont="1" applyFill="1" applyBorder="1" applyAlignment="1" applyProtection="1">
      <alignment horizontal="right" vertical="center"/>
      <protection locked="0"/>
    </xf>
    <xf numFmtId="0" fontId="36" fillId="10" borderId="42" xfId="17" applyFont="1" applyFill="1" applyBorder="1" applyAlignment="1">
      <alignment horizontal="right" vertical="center"/>
    </xf>
    <xf numFmtId="44" fontId="36" fillId="10" borderId="44" xfId="51" applyFont="1" applyFill="1" applyBorder="1" applyAlignment="1" applyProtection="1">
      <alignment horizontal="right" vertical="center"/>
    </xf>
    <xf numFmtId="166" fontId="36" fillId="10" borderId="14" xfId="17" applyNumberFormat="1" applyFont="1" applyFill="1" applyBorder="1" applyAlignment="1">
      <alignment horizontal="center" vertical="center"/>
    </xf>
    <xf numFmtId="44" fontId="36" fillId="10" borderId="10" xfId="51" applyFont="1" applyFill="1" applyBorder="1" applyAlignment="1" applyProtection="1">
      <alignment horizontal="center" vertical="center"/>
    </xf>
    <xf numFmtId="0" fontId="36" fillId="10" borderId="51" xfId="17" applyFont="1" applyFill="1" applyBorder="1" applyAlignment="1">
      <alignment horizontal="right" vertical="center"/>
    </xf>
    <xf numFmtId="44" fontId="36" fillId="10" borderId="44" xfId="51" applyFont="1" applyFill="1" applyBorder="1" applyAlignment="1" applyProtection="1">
      <alignment horizontal="right" vertical="center"/>
      <protection locked="0"/>
    </xf>
    <xf numFmtId="44" fontId="36" fillId="10" borderId="14" xfId="51" applyFont="1" applyFill="1" applyBorder="1" applyAlignment="1" applyProtection="1">
      <alignment horizontal="center" vertical="center"/>
    </xf>
    <xf numFmtId="0" fontId="37" fillId="10" borderId="14" xfId="17" applyFont="1" applyFill="1" applyBorder="1" applyAlignment="1">
      <alignment vertical="center"/>
    </xf>
    <xf numFmtId="0" fontId="38" fillId="10" borderId="14" xfId="36" applyFont="1" applyFill="1" applyBorder="1" applyAlignment="1">
      <alignment horizontal="right" vertical="center"/>
    </xf>
    <xf numFmtId="165" fontId="38" fillId="10" borderId="14" xfId="36" applyNumberFormat="1" applyFont="1" applyFill="1" applyBorder="1" applyAlignment="1">
      <alignment horizontal="right" vertical="center"/>
    </xf>
    <xf numFmtId="0" fontId="9" fillId="10" borderId="22" xfId="17" applyFont="1" applyFill="1" applyBorder="1" applyAlignment="1">
      <alignment horizontal="left"/>
    </xf>
    <xf numFmtId="0" fontId="9" fillId="10" borderId="31" xfId="17" applyFont="1" applyFill="1" applyBorder="1" applyAlignment="1">
      <alignment horizontal="left"/>
    </xf>
    <xf numFmtId="0" fontId="9" fillId="10" borderId="34" xfId="17" applyFont="1" applyFill="1" applyBorder="1" applyAlignment="1">
      <alignment horizontal="left"/>
    </xf>
    <xf numFmtId="0" fontId="8" fillId="10" borderId="37" xfId="17" applyFont="1" applyFill="1" applyBorder="1" applyAlignment="1">
      <alignment horizontal="left"/>
    </xf>
    <xf numFmtId="0" fontId="9" fillId="10" borderId="38" xfId="17" applyFont="1" applyFill="1" applyBorder="1" applyAlignment="1">
      <alignment horizontal="left"/>
    </xf>
    <xf numFmtId="0" fontId="8" fillId="10" borderId="38" xfId="17" applyFont="1" applyFill="1" applyBorder="1" applyAlignment="1">
      <alignment horizontal="left"/>
    </xf>
    <xf numFmtId="0" fontId="9" fillId="10" borderId="40" xfId="17" applyFont="1" applyFill="1" applyBorder="1" applyAlignment="1">
      <alignment horizontal="left"/>
    </xf>
    <xf numFmtId="0" fontId="8" fillId="11" borderId="56" xfId="17" applyFont="1" applyFill="1" applyBorder="1" applyAlignment="1">
      <alignment horizontal="left" vertical="center"/>
    </xf>
    <xf numFmtId="0" fontId="8" fillId="11" borderId="57" xfId="17" applyFont="1" applyFill="1" applyBorder="1" applyAlignment="1">
      <alignment horizontal="right" vertical="center"/>
    </xf>
    <xf numFmtId="0" fontId="8" fillId="11" borderId="59" xfId="17" applyFont="1" applyFill="1" applyBorder="1" applyAlignment="1">
      <alignment horizontal="left" vertical="center" wrapText="1"/>
    </xf>
    <xf numFmtId="0" fontId="25" fillId="11" borderId="59" xfId="0" applyFont="1" applyFill="1" applyBorder="1" applyAlignment="1">
      <alignment horizontal="left" vertical="center" wrapText="1"/>
    </xf>
    <xf numFmtId="0" fontId="8" fillId="11" borderId="13" xfId="17" applyFont="1" applyFill="1" applyBorder="1" applyAlignment="1" applyProtection="1">
      <alignment horizontal="right" vertical="center"/>
      <protection locked="0"/>
    </xf>
    <xf numFmtId="0" fontId="25" fillId="11" borderId="61" xfId="0" applyFont="1" applyFill="1" applyBorder="1" applyAlignment="1">
      <alignment horizontal="left" vertical="center" wrapText="1"/>
    </xf>
    <xf numFmtId="0" fontId="8" fillId="11" borderId="62" xfId="17" applyFont="1" applyFill="1" applyBorder="1" applyAlignment="1" applyProtection="1">
      <alignment horizontal="right" vertical="center"/>
      <protection locked="0"/>
    </xf>
    <xf numFmtId="0" fontId="39" fillId="10" borderId="27" xfId="36" applyFont="1" applyFill="1" applyBorder="1" applyAlignment="1">
      <alignment horizontal="right" vertical="center"/>
    </xf>
    <xf numFmtId="165" fontId="39" fillId="10" borderId="14" xfId="36" applyNumberFormat="1" applyFont="1" applyFill="1" applyBorder="1" applyAlignment="1">
      <alignment horizontal="center" vertical="center"/>
    </xf>
    <xf numFmtId="0" fontId="19" fillId="10" borderId="14" xfId="17" applyFont="1" applyFill="1" applyBorder="1" applyAlignment="1">
      <alignment vertical="top" wrapText="1"/>
    </xf>
    <xf numFmtId="0" fontId="8" fillId="10" borderId="43" xfId="17" applyFont="1" applyFill="1" applyBorder="1" applyAlignment="1">
      <alignment vertical="center" wrapText="1"/>
    </xf>
    <xf numFmtId="0" fontId="25" fillId="11" borderId="46" xfId="17" applyFont="1" applyFill="1" applyBorder="1" applyAlignment="1">
      <alignment horizontal="left" vertical="center" wrapText="1"/>
    </xf>
    <xf numFmtId="0" fontId="25" fillId="11" borderId="46" xfId="0" applyFont="1" applyFill="1" applyBorder="1" applyAlignment="1">
      <alignment horizontal="left" vertical="center" wrapText="1"/>
    </xf>
    <xf numFmtId="165" fontId="40" fillId="10" borderId="14" xfId="36" applyNumberFormat="1" applyFont="1" applyFill="1" applyBorder="1" applyAlignment="1">
      <alignment horizontal="right" vertical="center"/>
    </xf>
    <xf numFmtId="0" fontId="41" fillId="10" borderId="14" xfId="36" applyFont="1" applyFill="1" applyBorder="1" applyAlignment="1">
      <alignment horizontal="left" vertical="center" wrapText="1"/>
    </xf>
    <xf numFmtId="0" fontId="9" fillId="11" borderId="43" xfId="17" applyFont="1" applyFill="1" applyBorder="1" applyAlignment="1">
      <alignment horizontal="left" vertical="center" wrapText="1"/>
    </xf>
    <xf numFmtId="0" fontId="8" fillId="11" borderId="43" xfId="17" applyFont="1" applyFill="1" applyBorder="1" applyAlignment="1">
      <alignment horizontal="center" vertical="center" wrapText="1"/>
    </xf>
    <xf numFmtId="0" fontId="8" fillId="11" borderId="47" xfId="17" applyFont="1" applyFill="1" applyBorder="1" applyAlignment="1">
      <alignment horizontal="center" vertical="center" wrapText="1"/>
    </xf>
    <xf numFmtId="0" fontId="8" fillId="11" borderId="14" xfId="17" applyFont="1" applyFill="1" applyBorder="1" applyAlignment="1">
      <alignment horizontal="center" vertical="center" wrapText="1"/>
    </xf>
    <xf numFmtId="0" fontId="35" fillId="10" borderId="14" xfId="17" applyFont="1" applyFill="1" applyBorder="1" applyAlignment="1">
      <alignment vertical="center"/>
    </xf>
    <xf numFmtId="0" fontId="8" fillId="11" borderId="68" xfId="17" applyFont="1" applyFill="1" applyBorder="1" applyAlignment="1">
      <alignment horizontal="left" vertical="center" wrapText="1"/>
    </xf>
    <xf numFmtId="0" fontId="40" fillId="10" borderId="0" xfId="17" applyFont="1" applyFill="1" applyAlignment="1">
      <alignment horizontal="left"/>
    </xf>
    <xf numFmtId="167" fontId="36" fillId="10" borderId="0" xfId="17" applyNumberFormat="1" applyFont="1" applyFill="1" applyAlignment="1">
      <alignment horizontal="left" wrapText="1"/>
    </xf>
    <xf numFmtId="166" fontId="25" fillId="11" borderId="26" xfId="17" applyNumberFormat="1" applyFont="1" applyFill="1" applyBorder="1" applyAlignment="1">
      <alignment horizontal="center" vertical="center"/>
    </xf>
    <xf numFmtId="166" fontId="25" fillId="11" borderId="20" xfId="17" applyNumberFormat="1" applyFont="1" applyFill="1" applyBorder="1" applyAlignment="1">
      <alignment horizontal="center" vertical="center"/>
    </xf>
    <xf numFmtId="166" fontId="25" fillId="11" borderId="0" xfId="17" applyNumberFormat="1" applyFont="1" applyFill="1" applyAlignment="1">
      <alignment horizontal="center" vertical="center"/>
    </xf>
    <xf numFmtId="165" fontId="38" fillId="11" borderId="14" xfId="36" applyNumberFormat="1" applyFont="1" applyFill="1" applyBorder="1" applyAlignment="1">
      <alignment horizontal="right" vertical="center"/>
    </xf>
    <xf numFmtId="166" fontId="40" fillId="3" borderId="20" xfId="17" applyNumberFormat="1" applyFont="1" applyFill="1" applyBorder="1" applyAlignment="1">
      <alignment horizontal="center"/>
    </xf>
    <xf numFmtId="165" fontId="38" fillId="11" borderId="36" xfId="36" applyNumberFormat="1" applyFont="1" applyFill="1" applyBorder="1" applyAlignment="1">
      <alignment horizontal="right" vertical="center"/>
    </xf>
    <xf numFmtId="165" fontId="38" fillId="11" borderId="46" xfId="36" applyNumberFormat="1" applyFont="1" applyFill="1" applyBorder="1" applyAlignment="1">
      <alignment horizontal="right" vertical="center"/>
    </xf>
    <xf numFmtId="167" fontId="40" fillId="10" borderId="0" xfId="17" applyNumberFormat="1" applyFont="1" applyFill="1" applyAlignment="1">
      <alignment horizontal="center" wrapText="1"/>
    </xf>
    <xf numFmtId="0" fontId="40" fillId="3" borderId="0" xfId="17" applyFont="1" applyFill="1" applyAlignment="1">
      <alignment horizontal="left"/>
    </xf>
    <xf numFmtId="0" fontId="40" fillId="2" borderId="0" xfId="17" applyFont="1" applyFill="1" applyAlignment="1">
      <alignment horizontal="center"/>
    </xf>
    <xf numFmtId="0" fontId="34" fillId="3" borderId="0" xfId="36" applyFont="1" applyFill="1"/>
    <xf numFmtId="0" fontId="34" fillId="3" borderId="11" xfId="36" applyFont="1" applyFill="1" applyBorder="1" applyAlignment="1">
      <alignment horizontal="center"/>
    </xf>
    <xf numFmtId="0" fontId="40" fillId="3" borderId="16" xfId="17" applyFont="1" applyFill="1" applyBorder="1"/>
    <xf numFmtId="0" fontId="36" fillId="11" borderId="25" xfId="17" applyFont="1" applyFill="1" applyBorder="1" applyAlignment="1">
      <alignment horizontal="left"/>
    </xf>
    <xf numFmtId="0" fontId="36" fillId="11" borderId="16" xfId="17" applyFont="1" applyFill="1" applyBorder="1" applyAlignment="1">
      <alignment horizontal="left"/>
    </xf>
    <xf numFmtId="0" fontId="36" fillId="11" borderId="27" xfId="17" applyFont="1" applyFill="1" applyBorder="1" applyAlignment="1">
      <alignment horizontal="left"/>
    </xf>
    <xf numFmtId="0" fontId="36" fillId="11" borderId="29" xfId="17" applyFont="1" applyFill="1" applyBorder="1" applyAlignment="1">
      <alignment horizontal="left"/>
    </xf>
    <xf numFmtId="0" fontId="40" fillId="11" borderId="25" xfId="17" applyFont="1" applyFill="1" applyBorder="1" applyAlignment="1">
      <alignment horizontal="center" vertical="center" wrapText="1"/>
    </xf>
    <xf numFmtId="0" fontId="40" fillId="11" borderId="26" xfId="17" applyFont="1" applyFill="1" applyBorder="1" applyAlignment="1">
      <alignment horizontal="center" vertical="center" wrapText="1"/>
    </xf>
    <xf numFmtId="0" fontId="40" fillId="11" borderId="27" xfId="17" applyFont="1" applyFill="1" applyBorder="1" applyAlignment="1">
      <alignment horizontal="center" vertical="center" wrapText="1"/>
    </xf>
    <xf numFmtId="0" fontId="40" fillId="3" borderId="0" xfId="17" applyFont="1" applyFill="1"/>
    <xf numFmtId="0" fontId="40" fillId="2" borderId="0" xfId="17" applyFont="1" applyFill="1" applyAlignment="1">
      <alignment horizontal="center" wrapText="1"/>
    </xf>
    <xf numFmtId="0" fontId="38" fillId="10" borderId="14" xfId="36" applyFont="1" applyFill="1" applyBorder="1" applyAlignment="1">
      <alignment horizontal="right" vertical="center" wrapText="1"/>
    </xf>
    <xf numFmtId="44" fontId="40" fillId="3" borderId="0" xfId="51" applyFont="1" applyFill="1" applyBorder="1" applyAlignment="1" applyProtection="1">
      <alignment horizontal="center"/>
    </xf>
    <xf numFmtId="0" fontId="40" fillId="2" borderId="0" xfId="17" applyFont="1" applyFill="1"/>
    <xf numFmtId="0" fontId="36" fillId="10" borderId="12" xfId="17" applyFont="1" applyFill="1" applyBorder="1" applyAlignment="1">
      <alignment horizontal="left"/>
    </xf>
    <xf numFmtId="0" fontId="36" fillId="10" borderId="25" xfId="17" applyFont="1" applyFill="1" applyBorder="1" applyAlignment="1">
      <alignment horizontal="left"/>
    </xf>
    <xf numFmtId="0" fontId="36" fillId="10" borderId="12" xfId="17" applyFont="1" applyFill="1" applyBorder="1" applyAlignment="1">
      <alignment horizontal="left" vertical="top"/>
    </xf>
    <xf numFmtId="0" fontId="36" fillId="10" borderId="26" xfId="17" applyFont="1" applyFill="1" applyBorder="1" applyAlignment="1">
      <alignment horizontal="left" vertical="top"/>
    </xf>
    <xf numFmtId="166" fontId="25" fillId="11" borderId="11" xfId="17" applyNumberFormat="1" applyFont="1" applyFill="1" applyBorder="1" applyAlignment="1">
      <alignment horizontal="center" vertical="center"/>
    </xf>
    <xf numFmtId="165" fontId="38" fillId="11" borderId="41" xfId="36" applyNumberFormat="1" applyFont="1" applyFill="1" applyBorder="1" applyAlignment="1">
      <alignment horizontal="right" vertical="center"/>
    </xf>
    <xf numFmtId="165" fontId="38" fillId="11" borderId="35" xfId="36" applyNumberFormat="1" applyFont="1" applyFill="1" applyBorder="1" applyAlignment="1">
      <alignment horizontal="right" vertical="center"/>
    </xf>
    <xf numFmtId="166" fontId="25" fillId="3" borderId="9" xfId="17" applyNumberFormat="1" applyFont="1" applyFill="1" applyBorder="1" applyAlignment="1">
      <alignment horizontal="center" vertical="center"/>
    </xf>
    <xf numFmtId="44" fontId="25" fillId="3" borderId="10" xfId="51" applyFont="1" applyFill="1" applyBorder="1" applyAlignment="1" applyProtection="1">
      <alignment horizontal="center" vertical="center"/>
    </xf>
    <xf numFmtId="166" fontId="25" fillId="11" borderId="25" xfId="17" applyNumberFormat="1" applyFont="1" applyFill="1" applyBorder="1" applyAlignment="1">
      <alignment horizontal="center" vertical="center"/>
    </xf>
    <xf numFmtId="166" fontId="36" fillId="11" borderId="28" xfId="17" applyNumberFormat="1" applyFont="1" applyFill="1" applyBorder="1" applyAlignment="1">
      <alignment horizontal="center" vertical="center"/>
    </xf>
    <xf numFmtId="166" fontId="36" fillId="11" borderId="23" xfId="17" applyNumberFormat="1" applyFont="1" applyFill="1" applyBorder="1" applyAlignment="1">
      <alignment horizontal="center" vertical="center"/>
    </xf>
    <xf numFmtId="166" fontId="36" fillId="11" borderId="65" xfId="17" applyNumberFormat="1" applyFont="1" applyFill="1" applyBorder="1" applyAlignment="1">
      <alignment horizontal="center" vertical="center"/>
    </xf>
    <xf numFmtId="166" fontId="36" fillId="11" borderId="39" xfId="17" applyNumberFormat="1" applyFont="1" applyFill="1" applyBorder="1" applyAlignment="1">
      <alignment horizontal="center" vertical="center"/>
    </xf>
    <xf numFmtId="166" fontId="36" fillId="10" borderId="44" xfId="17" applyNumberFormat="1" applyFont="1" applyFill="1" applyBorder="1" applyAlignment="1">
      <alignment horizontal="center" vertical="center"/>
    </xf>
    <xf numFmtId="166" fontId="25" fillId="3" borderId="18" xfId="17" applyNumberFormat="1" applyFont="1" applyFill="1" applyBorder="1" applyAlignment="1">
      <alignment horizontal="center" vertical="center"/>
    </xf>
    <xf numFmtId="166" fontId="36" fillId="11" borderId="36" xfId="17" applyNumberFormat="1" applyFont="1" applyFill="1" applyBorder="1" applyAlignment="1">
      <alignment horizontal="center" vertical="center"/>
    </xf>
    <xf numFmtId="166" fontId="36" fillId="11" borderId="46" xfId="17" applyNumberFormat="1" applyFont="1" applyFill="1" applyBorder="1" applyAlignment="1">
      <alignment horizontal="center" vertical="center"/>
    </xf>
    <xf numFmtId="166" fontId="25" fillId="3" borderId="0" xfId="17" applyNumberFormat="1" applyFont="1" applyFill="1" applyAlignment="1">
      <alignment horizontal="center" vertical="center"/>
    </xf>
    <xf numFmtId="44" fontId="25" fillId="3" borderId="20" xfId="51" applyFont="1" applyFill="1" applyBorder="1" applyAlignment="1" applyProtection="1">
      <alignment horizontal="center" vertical="center"/>
    </xf>
    <xf numFmtId="166" fontId="25" fillId="11" borderId="36" xfId="17" applyNumberFormat="1" applyFont="1" applyFill="1" applyBorder="1" applyAlignment="1">
      <alignment horizontal="center" vertical="center"/>
    </xf>
    <xf numFmtId="166" fontId="25" fillId="11" borderId="46" xfId="17" applyNumberFormat="1" applyFont="1" applyFill="1" applyBorder="1" applyAlignment="1">
      <alignment horizontal="center" vertical="center"/>
    </xf>
    <xf numFmtId="166" fontId="40" fillId="3" borderId="0" xfId="17" applyNumberFormat="1" applyFont="1" applyFill="1" applyAlignment="1">
      <alignment horizontal="center"/>
    </xf>
    <xf numFmtId="0" fontId="36" fillId="10" borderId="16" xfId="17" applyFont="1" applyFill="1" applyBorder="1" applyAlignment="1">
      <alignment horizontal="left"/>
    </xf>
    <xf numFmtId="0" fontId="36" fillId="10" borderId="29" xfId="17" applyFont="1" applyFill="1" applyBorder="1" applyAlignment="1">
      <alignment horizontal="left"/>
    </xf>
    <xf numFmtId="0" fontId="36" fillId="10" borderId="26" xfId="17" applyFont="1" applyFill="1" applyBorder="1" applyAlignment="1">
      <alignment horizontal="left"/>
    </xf>
    <xf numFmtId="166" fontId="25" fillId="11" borderId="16" xfId="17" applyNumberFormat="1" applyFont="1" applyFill="1" applyBorder="1" applyAlignment="1">
      <alignment horizontal="center" vertical="center"/>
    </xf>
    <xf numFmtId="166" fontId="36" fillId="11" borderId="30" xfId="17" applyNumberFormat="1" applyFont="1" applyFill="1" applyBorder="1" applyAlignment="1">
      <alignment horizontal="center" vertical="center"/>
    </xf>
    <xf numFmtId="44" fontId="43" fillId="3" borderId="0" xfId="51" applyFont="1" applyFill="1" applyBorder="1" applyAlignment="1" applyProtection="1">
      <alignment horizontal="center"/>
    </xf>
    <xf numFmtId="0" fontId="25" fillId="10" borderId="47" xfId="17" applyFont="1" applyFill="1" applyBorder="1" applyAlignment="1">
      <alignment vertical="center" wrapText="1"/>
    </xf>
    <xf numFmtId="0" fontId="25" fillId="10" borderId="14" xfId="17" applyFont="1" applyFill="1" applyBorder="1" applyAlignment="1">
      <alignment vertical="center" wrapText="1"/>
    </xf>
    <xf numFmtId="165" fontId="39" fillId="3" borderId="0" xfId="36" applyNumberFormat="1" applyFont="1" applyFill="1" applyAlignment="1">
      <alignment horizontal="right" vertical="center"/>
    </xf>
    <xf numFmtId="44" fontId="43" fillId="11" borderId="10" xfId="51" applyFont="1" applyFill="1" applyBorder="1" applyAlignment="1" applyProtection="1">
      <alignment horizontal="center" vertical="center"/>
    </xf>
    <xf numFmtId="0" fontId="41" fillId="3" borderId="0" xfId="36" applyFont="1" applyFill="1" applyAlignment="1">
      <alignment horizontal="left" vertical="center" wrapText="1"/>
    </xf>
    <xf numFmtId="44" fontId="43" fillId="3" borderId="0" xfId="51" applyFont="1" applyFill="1" applyBorder="1" applyAlignment="1" applyProtection="1">
      <alignment horizontal="center" vertical="center"/>
    </xf>
    <xf numFmtId="0" fontId="22" fillId="3" borderId="0" xfId="0" applyFont="1" applyFill="1"/>
    <xf numFmtId="0" fontId="40" fillId="3" borderId="0" xfId="17" applyFont="1" applyFill="1" applyAlignment="1">
      <alignment horizontal="center" vertical="center" wrapText="1"/>
    </xf>
    <xf numFmtId="165" fontId="38" fillId="3" borderId="0" xfId="36" applyNumberFormat="1" applyFont="1" applyFill="1" applyAlignment="1">
      <alignment horizontal="right" vertical="center"/>
    </xf>
    <xf numFmtId="0" fontId="40" fillId="3" borderId="0" xfId="17" applyFont="1" applyFill="1" applyAlignment="1">
      <alignment horizontal="center"/>
    </xf>
    <xf numFmtId="0" fontId="44" fillId="10" borderId="0" xfId="17" applyFont="1" applyFill="1" applyAlignment="1">
      <alignment horizontal="left"/>
    </xf>
    <xf numFmtId="0" fontId="9" fillId="0" borderId="0" xfId="17" applyFont="1" applyAlignment="1">
      <alignment horizontal="left" vertical="center"/>
    </xf>
    <xf numFmtId="0" fontId="9" fillId="0" borderId="11" xfId="17" applyFont="1" applyBorder="1" applyAlignment="1">
      <alignment horizontal="left" vertical="center"/>
    </xf>
    <xf numFmtId="0" fontId="3" fillId="3" borderId="0" xfId="17" applyFill="1" applyAlignment="1">
      <alignment horizontal="left" vertical="center"/>
    </xf>
    <xf numFmtId="0" fontId="21" fillId="3" borderId="0" xfId="17" applyFont="1" applyFill="1" applyAlignment="1">
      <alignment horizontal="left" vertical="center"/>
    </xf>
    <xf numFmtId="0" fontId="3" fillId="2" borderId="0" xfId="17" applyFill="1" applyAlignment="1">
      <alignment horizontal="left" vertical="center"/>
    </xf>
    <xf numFmtId="0" fontId="40" fillId="2" borderId="0" xfId="17" applyFont="1" applyFill="1" applyAlignment="1">
      <alignment horizontal="left" vertical="center"/>
    </xf>
    <xf numFmtId="0" fontId="34" fillId="3" borderId="0" xfId="36" applyFont="1" applyFill="1" applyAlignment="1">
      <alignment horizontal="left" vertical="center"/>
    </xf>
    <xf numFmtId="0" fontId="2" fillId="3" borderId="0" xfId="36" applyFill="1" applyAlignment="1">
      <alignment horizontal="left" vertical="center"/>
    </xf>
    <xf numFmtId="0" fontId="21" fillId="0" borderId="0" xfId="17" applyFont="1" applyAlignment="1">
      <alignment horizontal="left" vertical="center"/>
    </xf>
    <xf numFmtId="0" fontId="9" fillId="3" borderId="0" xfId="17" applyFont="1" applyFill="1" applyAlignment="1">
      <alignment horizontal="left" vertical="center"/>
    </xf>
    <xf numFmtId="0" fontId="40" fillId="2" borderId="0" xfId="17" applyFont="1" applyFill="1" applyAlignment="1">
      <alignment horizontal="center" vertical="center"/>
    </xf>
    <xf numFmtId="0" fontId="34" fillId="3" borderId="0" xfId="36" applyFont="1" applyFill="1" applyAlignment="1">
      <alignment vertical="center"/>
    </xf>
    <xf numFmtId="0" fontId="2" fillId="3" borderId="0" xfId="36" applyFill="1" applyAlignment="1">
      <alignment vertical="center"/>
    </xf>
    <xf numFmtId="0" fontId="3" fillId="0" borderId="0" xfId="17" applyAlignment="1">
      <alignment vertical="center"/>
    </xf>
    <xf numFmtId="0" fontId="40" fillId="0" borderId="0" xfId="17" applyFont="1" applyAlignment="1">
      <alignment horizontal="center" vertical="center"/>
    </xf>
    <xf numFmtId="166" fontId="25" fillId="10" borderId="10" xfId="17" applyNumberFormat="1" applyFont="1" applyFill="1" applyBorder="1" applyAlignment="1">
      <alignment horizontal="center" vertical="center"/>
    </xf>
    <xf numFmtId="0" fontId="6" fillId="3" borderId="0" xfId="17" applyFont="1" applyFill="1" applyAlignment="1">
      <alignment horizontal="center" vertical="center"/>
    </xf>
    <xf numFmtId="0" fontId="3" fillId="2" borderId="19" xfId="17" applyFill="1" applyBorder="1" applyAlignment="1">
      <alignment vertical="center"/>
    </xf>
    <xf numFmtId="0" fontId="31" fillId="11" borderId="42" xfId="0" applyFont="1" applyFill="1" applyBorder="1" applyAlignment="1">
      <alignment horizontal="left" vertical="top" wrapText="1"/>
    </xf>
    <xf numFmtId="0" fontId="42" fillId="10" borderId="24" xfId="0" applyFont="1" applyFill="1" applyBorder="1" applyAlignment="1">
      <alignment horizontal="justify" vertical="top"/>
    </xf>
    <xf numFmtId="0" fontId="9" fillId="0" borderId="0" xfId="17" applyFont="1" applyAlignment="1">
      <alignment horizontal="left" vertical="center" wrapText="1"/>
    </xf>
    <xf numFmtId="0" fontId="0" fillId="0" borderId="0" xfId="0" applyAlignment="1">
      <alignment vertical="center"/>
    </xf>
    <xf numFmtId="0" fontId="42" fillId="10" borderId="22" xfId="0" applyFont="1" applyFill="1" applyBorder="1" applyAlignment="1">
      <alignment horizontal="justify" vertical="center"/>
    </xf>
    <xf numFmtId="0" fontId="33" fillId="10" borderId="72" xfId="0" applyFont="1" applyFill="1" applyBorder="1" applyAlignment="1">
      <alignment vertical="center"/>
    </xf>
    <xf numFmtId="0" fontId="42" fillId="10" borderId="21" xfId="0" applyFont="1" applyFill="1" applyBorder="1" applyAlignment="1">
      <alignment horizontal="justify" vertical="center"/>
    </xf>
    <xf numFmtId="0" fontId="33" fillId="10" borderId="39" xfId="0" applyFont="1" applyFill="1" applyBorder="1" applyAlignment="1">
      <alignment vertical="center"/>
    </xf>
    <xf numFmtId="0" fontId="9" fillId="11" borderId="15" xfId="17" applyFont="1" applyFill="1" applyBorder="1" applyAlignment="1">
      <alignment horizontal="left" vertical="center"/>
    </xf>
    <xf numFmtId="0" fontId="9" fillId="11" borderId="11" xfId="17" applyFont="1" applyFill="1" applyBorder="1" applyAlignment="1">
      <alignment horizontal="left" vertical="center"/>
    </xf>
    <xf numFmtId="0" fontId="0" fillId="11" borderId="16" xfId="0" applyFill="1" applyBorder="1" applyAlignment="1">
      <alignment vertical="center"/>
    </xf>
    <xf numFmtId="0" fontId="9" fillId="10" borderId="19" xfId="17" applyFont="1" applyFill="1" applyBorder="1" applyAlignment="1">
      <alignment horizontal="left" vertical="center"/>
    </xf>
    <xf numFmtId="0" fontId="9" fillId="10" borderId="0" xfId="17" applyFont="1" applyFill="1" applyAlignment="1">
      <alignment horizontal="left" vertical="center"/>
    </xf>
    <xf numFmtId="0" fontId="0" fillId="10" borderId="20" xfId="0" applyFill="1" applyBorder="1" applyAlignment="1">
      <alignment vertical="center"/>
    </xf>
    <xf numFmtId="0" fontId="9" fillId="10" borderId="8" xfId="17" applyFont="1" applyFill="1" applyBorder="1" applyAlignment="1">
      <alignment horizontal="left" vertical="center"/>
    </xf>
    <xf numFmtId="0" fontId="9" fillId="10" borderId="9" xfId="17" applyFont="1" applyFill="1" applyBorder="1" applyAlignment="1">
      <alignment horizontal="left" vertical="center"/>
    </xf>
    <xf numFmtId="0" fontId="0" fillId="10" borderId="16" xfId="0" applyFill="1" applyBorder="1" applyAlignment="1">
      <alignment vertical="center"/>
    </xf>
    <xf numFmtId="0" fontId="9" fillId="10" borderId="11" xfId="17" applyFont="1" applyFill="1" applyBorder="1" applyAlignment="1">
      <alignment horizontal="left" vertical="center"/>
    </xf>
    <xf numFmtId="0" fontId="0" fillId="10" borderId="10" xfId="0" applyFill="1" applyBorder="1" applyAlignment="1">
      <alignment vertical="center"/>
    </xf>
    <xf numFmtId="0" fontId="3" fillId="9" borderId="45" xfId="17" applyFill="1" applyBorder="1" applyAlignment="1" applyProtection="1">
      <alignment horizontal="left" vertical="center" wrapText="1"/>
      <protection locked="0"/>
    </xf>
    <xf numFmtId="0" fontId="0" fillId="9" borderId="13" xfId="0" applyFill="1" applyBorder="1" applyAlignment="1" applyProtection="1">
      <alignment horizontal="left" vertical="center" wrapText="1"/>
      <protection locked="0"/>
    </xf>
    <xf numFmtId="0" fontId="9" fillId="10" borderId="66" xfId="17" applyFont="1" applyFill="1" applyBorder="1" applyAlignment="1">
      <alignment vertical="center" wrapText="1"/>
    </xf>
    <xf numFmtId="0" fontId="0" fillId="10" borderId="43" xfId="0" applyFill="1" applyBorder="1" applyAlignment="1">
      <alignment vertical="center"/>
    </xf>
    <xf numFmtId="0" fontId="3" fillId="9" borderId="64" xfId="17" applyFill="1" applyBorder="1" applyAlignment="1" applyProtection="1">
      <alignment horizontal="left" vertical="center" wrapText="1"/>
      <protection locked="0"/>
    </xf>
    <xf numFmtId="0" fontId="0" fillId="9" borderId="32" xfId="0" applyFill="1" applyBorder="1" applyAlignment="1" applyProtection="1">
      <alignment horizontal="left" vertical="center" wrapText="1"/>
      <protection locked="0"/>
    </xf>
    <xf numFmtId="0" fontId="42" fillId="10" borderId="33" xfId="0" applyFont="1" applyFill="1" applyBorder="1" applyAlignment="1">
      <alignment horizontal="justify" vertical="center"/>
    </xf>
    <xf numFmtId="0" fontId="33" fillId="10" borderId="67" xfId="0" applyFont="1" applyFill="1" applyBorder="1" applyAlignment="1">
      <alignment vertical="center"/>
    </xf>
    <xf numFmtId="0" fontId="3" fillId="9" borderId="67" xfId="17" applyFill="1" applyBorder="1" applyAlignment="1" applyProtection="1">
      <alignment horizontal="left" vertical="center"/>
      <protection locked="0"/>
    </xf>
    <xf numFmtId="0" fontId="0" fillId="9" borderId="45" xfId="0" applyFill="1" applyBorder="1" applyAlignment="1" applyProtection="1">
      <alignment horizontal="left" vertical="center"/>
      <protection locked="0"/>
    </xf>
    <xf numFmtId="0" fontId="8" fillId="11" borderId="8" xfId="17" applyFont="1" applyFill="1" applyBorder="1" applyAlignment="1">
      <alignment horizontal="left" vertical="center" wrapText="1"/>
    </xf>
    <xf numFmtId="0" fontId="0" fillId="11" borderId="9" xfId="0" applyFill="1" applyBorder="1" applyAlignment="1">
      <alignment vertical="center"/>
    </xf>
    <xf numFmtId="0" fontId="35" fillId="10" borderId="8" xfId="17" applyFont="1" applyFill="1" applyBorder="1" applyAlignment="1">
      <alignment vertical="center"/>
    </xf>
    <xf numFmtId="0" fontId="22" fillId="10" borderId="9" xfId="0" applyFont="1" applyFill="1" applyBorder="1" applyAlignment="1">
      <alignment vertical="center"/>
    </xf>
    <xf numFmtId="0" fontId="22" fillId="10" borderId="10" xfId="0" applyFont="1" applyFill="1" applyBorder="1" applyAlignment="1">
      <alignment vertical="center"/>
    </xf>
    <xf numFmtId="0" fontId="8" fillId="3" borderId="19" xfId="17" applyFont="1" applyFill="1" applyBorder="1" applyAlignment="1">
      <alignment horizontal="left" vertical="center" wrapText="1"/>
    </xf>
    <xf numFmtId="0" fontId="8" fillId="3" borderId="0" xfId="17" applyFont="1" applyFill="1" applyAlignment="1">
      <alignment horizontal="left" vertical="center" wrapText="1"/>
    </xf>
    <xf numFmtId="0" fontId="0" fillId="0" borderId="20" xfId="0" applyBorder="1" applyAlignment="1">
      <alignment vertical="center"/>
    </xf>
    <xf numFmtId="0" fontId="35" fillId="10" borderId="8" xfId="17" applyFont="1" applyFill="1" applyBorder="1" applyAlignment="1">
      <alignment wrapText="1"/>
    </xf>
    <xf numFmtId="0" fontId="22" fillId="10" borderId="9" xfId="0" applyFont="1" applyFill="1" applyBorder="1" applyAlignment="1">
      <alignment wrapText="1"/>
    </xf>
    <xf numFmtId="0" fontId="22" fillId="10" borderId="10" xfId="0" applyFont="1" applyFill="1" applyBorder="1" applyAlignment="1">
      <alignment wrapText="1"/>
    </xf>
    <xf numFmtId="0" fontId="8" fillId="3" borderId="19" xfId="17" applyFont="1" applyFill="1" applyBorder="1" applyAlignment="1">
      <alignment horizontal="left" vertical="top" wrapText="1"/>
    </xf>
    <xf numFmtId="0" fontId="8" fillId="3" borderId="0" xfId="17" applyFont="1" applyFill="1" applyAlignment="1">
      <alignment horizontal="left" vertical="top" wrapText="1"/>
    </xf>
    <xf numFmtId="0" fontId="8" fillId="0" borderId="17" xfId="17" applyFont="1" applyBorder="1" applyAlignment="1">
      <alignment horizontal="left" vertical="center" wrapText="1"/>
    </xf>
    <xf numFmtId="0" fontId="8" fillId="0" borderId="18" xfId="17" applyFont="1" applyBorder="1" applyAlignment="1">
      <alignment horizontal="left" vertical="center" wrapText="1"/>
    </xf>
    <xf numFmtId="0" fontId="0" fillId="0" borderId="29" xfId="0" applyBorder="1" applyAlignment="1">
      <alignment vertical="center"/>
    </xf>
    <xf numFmtId="0" fontId="9" fillId="10" borderId="8" xfId="17" applyFont="1" applyFill="1" applyBorder="1" applyAlignment="1" applyProtection="1">
      <alignment horizontal="left" vertical="center"/>
      <protection locked="0"/>
    </xf>
    <xf numFmtId="0" fontId="0" fillId="10" borderId="9" xfId="0" applyFill="1" applyBorder="1" applyAlignment="1">
      <alignment vertical="center"/>
    </xf>
    <xf numFmtId="0" fontId="0" fillId="9" borderId="8" xfId="0" applyFill="1" applyBorder="1" applyAlignment="1" applyProtection="1">
      <alignment vertical="top"/>
      <protection locked="0"/>
    </xf>
    <xf numFmtId="0" fontId="0" fillId="9" borderId="10" xfId="0" applyFill="1" applyBorder="1" applyAlignment="1" applyProtection="1">
      <alignment vertical="top"/>
      <protection locked="0"/>
    </xf>
    <xf numFmtId="0" fontId="0" fillId="9" borderId="8" xfId="0" applyFill="1" applyBorder="1" applyAlignment="1">
      <alignment vertical="top"/>
    </xf>
    <xf numFmtId="0" fontId="0" fillId="9" borderId="10" xfId="0" applyFill="1" applyBorder="1" applyAlignment="1">
      <alignment vertical="top"/>
    </xf>
    <xf numFmtId="0" fontId="44" fillId="10" borderId="8" xfId="17" applyFont="1" applyFill="1" applyBorder="1" applyAlignment="1">
      <alignment horizontal="left" vertical="center" wrapText="1"/>
    </xf>
    <xf numFmtId="0" fontId="46" fillId="10" borderId="10" xfId="0" applyFont="1" applyFill="1" applyBorder="1" applyAlignment="1">
      <alignment wrapText="1"/>
    </xf>
    <xf numFmtId="0" fontId="30" fillId="11" borderId="8" xfId="0" applyFont="1" applyFill="1" applyBorder="1" applyAlignment="1">
      <alignment vertical="top" wrapText="1"/>
    </xf>
    <xf numFmtId="0" fontId="32" fillId="10" borderId="15" xfId="0" applyFont="1" applyFill="1" applyBorder="1" applyAlignment="1">
      <alignment horizontal="justify" vertical="top"/>
    </xf>
    <xf numFmtId="0" fontId="0" fillId="10" borderId="16" xfId="0" applyFill="1" applyBorder="1" applyAlignment="1">
      <alignment horizontal="justify" vertical="top"/>
    </xf>
    <xf numFmtId="0" fontId="32" fillId="10" borderId="8" xfId="0" applyFont="1" applyFill="1" applyBorder="1" applyAlignment="1">
      <alignment horizontal="justify" vertical="top" wrapText="1"/>
    </xf>
    <xf numFmtId="0" fontId="0" fillId="0" borderId="20" xfId="0" applyBorder="1" applyAlignment="1"/>
    <xf numFmtId="0" fontId="45" fillId="10" borderId="8" xfId="17" applyFont="1" applyFill="1" applyBorder="1" applyAlignment="1"/>
    <xf numFmtId="0" fontId="46" fillId="10" borderId="9" xfId="0" applyFont="1" applyFill="1" applyBorder="1" applyAlignment="1"/>
    <xf numFmtId="0" fontId="46" fillId="10" borderId="10" xfId="0" applyFont="1" applyFill="1" applyBorder="1" applyAlignment="1"/>
    <xf numFmtId="0" fontId="35" fillId="10" borderId="8" xfId="17" applyFont="1" applyFill="1" applyBorder="1" applyAlignment="1"/>
    <xf numFmtId="0" fontId="22" fillId="10" borderId="9" xfId="0" applyFont="1" applyFill="1" applyBorder="1" applyAlignment="1"/>
    <xf numFmtId="0" fontId="22" fillId="10" borderId="10" xfId="0" applyFont="1" applyFill="1" applyBorder="1" applyAlignment="1"/>
    <xf numFmtId="0" fontId="33" fillId="10" borderId="73" xfId="0" applyFont="1" applyFill="1" applyBorder="1" applyAlignment="1"/>
    <xf numFmtId="0" fontId="0" fillId="11" borderId="10" xfId="0" applyFill="1" applyBorder="1" applyAlignment="1"/>
    <xf numFmtId="0" fontId="33" fillId="10" borderId="10" xfId="0" applyFont="1" applyFill="1" applyBorder="1" applyAlignment="1"/>
  </cellXfs>
  <cellStyles count="52">
    <cellStyle name="Bad" xfId="20" xr:uid="{00000000-0005-0000-0000-000000000000}"/>
    <cellStyle name="Check Cell" xfId="21" xr:uid="{00000000-0005-0000-0000-000001000000}"/>
    <cellStyle name="Comma 2" xfId="37" xr:uid="{00000000-0005-0000-0000-000002000000}"/>
    <cellStyle name="Euro" xfId="1" xr:uid="{00000000-0005-0000-0000-000003000000}"/>
    <cellStyle name="Euro 2" xfId="2" xr:uid="{00000000-0005-0000-0000-000004000000}"/>
    <cellStyle name="Euro 2 2" xfId="38" xr:uid="{00000000-0005-0000-0000-000005000000}"/>
    <cellStyle name="Euro 3" xfId="19" xr:uid="{00000000-0005-0000-0000-000006000000}"/>
    <cellStyle name="Excel Built-in Normal" xfId="22" xr:uid="{00000000-0005-0000-0000-000007000000}"/>
    <cellStyle name="Explanatory Text" xfId="23" xr:uid="{00000000-0005-0000-0000-000008000000}"/>
    <cellStyle name="Heading 1" xfId="24" xr:uid="{00000000-0005-0000-0000-000009000000}"/>
    <cellStyle name="Heading 2" xfId="25" xr:uid="{00000000-0005-0000-0000-00000A000000}"/>
    <cellStyle name="Heading 3" xfId="26" xr:uid="{00000000-0005-0000-0000-00000B000000}"/>
    <cellStyle name="Heading 4" xfId="27" xr:uid="{00000000-0005-0000-0000-00000C000000}"/>
    <cellStyle name="Input" xfId="28" xr:uid="{00000000-0005-0000-0000-00000D000000}"/>
    <cellStyle name="Komma 2" xfId="18" xr:uid="{00000000-0005-0000-0000-00000E000000}"/>
    <cellStyle name="Komma 2 2" xfId="39" xr:uid="{00000000-0005-0000-0000-00000F000000}"/>
    <cellStyle name="Komma 3" xfId="29" xr:uid="{00000000-0005-0000-0000-000010000000}"/>
    <cellStyle name="Normal 2" xfId="3" xr:uid="{00000000-0005-0000-0000-000011000000}"/>
    <cellStyle name="Normal 2 2" xfId="4" xr:uid="{00000000-0005-0000-0000-000012000000}"/>
    <cellStyle name="Normal 2 2 2" xfId="35" xr:uid="{00000000-0005-0000-0000-000013000000}"/>
    <cellStyle name="Normal 2 3" xfId="5" xr:uid="{00000000-0005-0000-0000-000014000000}"/>
    <cellStyle name="Normal 2 3 2" xfId="40" xr:uid="{00000000-0005-0000-0000-000015000000}"/>
    <cellStyle name="Normal 2 4" xfId="6" xr:uid="{00000000-0005-0000-0000-000016000000}"/>
    <cellStyle name="Normal 2 4 2" xfId="41" xr:uid="{00000000-0005-0000-0000-000017000000}"/>
    <cellStyle name="Normal 2 5" xfId="7" xr:uid="{00000000-0005-0000-0000-000018000000}"/>
    <cellStyle name="Normal 2 5 2" xfId="42" xr:uid="{00000000-0005-0000-0000-000019000000}"/>
    <cellStyle name="Normal 2 6" xfId="8" xr:uid="{00000000-0005-0000-0000-00001A000000}"/>
    <cellStyle name="Normal 2 6 2" xfId="43" xr:uid="{00000000-0005-0000-0000-00001B000000}"/>
    <cellStyle name="Normal 3" xfId="9" xr:uid="{00000000-0005-0000-0000-00001C000000}"/>
    <cellStyle name="Normal 3 2" xfId="44" xr:uid="{00000000-0005-0000-0000-00001D000000}"/>
    <cellStyle name="Normal 4" xfId="10" xr:uid="{00000000-0005-0000-0000-00001E000000}"/>
    <cellStyle name="Normal 4 2" xfId="45" xr:uid="{00000000-0005-0000-0000-00001F000000}"/>
    <cellStyle name="Normal 5" xfId="11" xr:uid="{00000000-0005-0000-0000-000020000000}"/>
    <cellStyle name="Normal 5 2" xfId="46" xr:uid="{00000000-0005-0000-0000-000021000000}"/>
    <cellStyle name="Normal 6" xfId="12" xr:uid="{00000000-0005-0000-0000-000022000000}"/>
    <cellStyle name="Normal 6 2" xfId="47" xr:uid="{00000000-0005-0000-0000-000023000000}"/>
    <cellStyle name="Normal 7" xfId="13" xr:uid="{00000000-0005-0000-0000-000024000000}"/>
    <cellStyle name="Normal 7 2" xfId="48" xr:uid="{00000000-0005-0000-0000-000025000000}"/>
    <cellStyle name="Note" xfId="30" xr:uid="{00000000-0005-0000-0000-000026000000}"/>
    <cellStyle name="Output" xfId="31" xr:uid="{00000000-0005-0000-0000-000027000000}"/>
    <cellStyle name="Percent 2" xfId="49" xr:uid="{00000000-0005-0000-0000-000028000000}"/>
    <cellStyle name="Procent 2" xfId="32" xr:uid="{00000000-0005-0000-0000-000029000000}"/>
    <cellStyle name="Procent 3" xfId="33" xr:uid="{00000000-0005-0000-0000-00002A000000}"/>
    <cellStyle name="Standaard" xfId="0" builtinId="0"/>
    <cellStyle name="Standaard 2" xfId="14" xr:uid="{00000000-0005-0000-0000-00002C000000}"/>
    <cellStyle name="Standaard 2 2" xfId="17" xr:uid="{00000000-0005-0000-0000-00002D000000}"/>
    <cellStyle name="Standaard 3" xfId="15" xr:uid="{00000000-0005-0000-0000-00002E000000}"/>
    <cellStyle name="Standaard 3 2" xfId="50" xr:uid="{00000000-0005-0000-0000-00002F000000}"/>
    <cellStyle name="Standaard 4" xfId="16" xr:uid="{00000000-0005-0000-0000-000030000000}"/>
    <cellStyle name="Standaard 5" xfId="36" xr:uid="{00000000-0005-0000-0000-000031000000}"/>
    <cellStyle name="Valuta" xfId="51" builtinId="4"/>
    <cellStyle name="Valuta 2" xfId="34" xr:uid="{00000000-0005-0000-0000-000033000000}"/>
  </cellStyles>
  <dxfs count="0"/>
  <tableStyles count="0" defaultTableStyle="TableStyleMedium2" defaultPivotStyle="PivotStyleLight16"/>
  <colors>
    <mruColors>
      <color rgb="FF66FFFF"/>
      <color rgb="FFFFFFD1"/>
      <color rgb="FFFFDD00"/>
      <color rgb="FFE2001A"/>
      <color rgb="FFF29400"/>
      <color rgb="FF66CC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03"/>
  <sheetViews>
    <sheetView tabSelected="1" zoomScale="130" zoomScaleNormal="130" workbookViewId="0">
      <pane ySplit="1" topLeftCell="A2" activePane="bottomLeft" state="frozenSplit"/>
      <selection pane="bottomLeft" activeCell="I68" sqref="I68"/>
    </sheetView>
  </sheetViews>
  <sheetFormatPr defaultColWidth="9.140625" defaultRowHeight="12" customHeight="1"/>
  <cols>
    <col min="1" max="1" width="3.42578125" style="31" customWidth="1"/>
    <col min="2" max="2" width="3" style="66" bestFit="1" customWidth="1"/>
    <col min="3" max="3" width="60" style="33" customWidth="1"/>
    <col min="4" max="5" width="25.7109375" style="33" customWidth="1"/>
    <col min="6" max="6" width="29.140625" style="33" customWidth="1"/>
    <col min="7" max="7" width="25.7109375" style="194" customWidth="1"/>
    <col min="8" max="8" width="25.7109375" style="193" customWidth="1"/>
    <col min="9" max="9" width="29.42578125" style="31" customWidth="1"/>
    <col min="10" max="13" width="9.140625" style="31"/>
    <col min="14" max="16384" width="9.140625" style="33"/>
  </cols>
  <sheetData>
    <row r="1" spans="1:13" s="30" customFormat="1" ht="18.75" customHeight="1">
      <c r="A1" s="237" t="s">
        <v>0</v>
      </c>
      <c r="B1" s="171"/>
      <c r="C1" s="172"/>
      <c r="D1" s="129"/>
      <c r="E1" s="129"/>
      <c r="F1" s="129"/>
      <c r="G1" s="180"/>
      <c r="H1" s="181"/>
      <c r="I1" s="29"/>
      <c r="J1" s="29"/>
      <c r="K1" s="29"/>
      <c r="L1" s="29"/>
      <c r="M1" s="29"/>
    </row>
    <row r="2" spans="1:13" s="42" customFormat="1" ht="24" customHeight="1">
      <c r="A2" s="41"/>
      <c r="B2" s="247" t="s">
        <v>1</v>
      </c>
      <c r="C2" s="241"/>
      <c r="D2" s="241"/>
      <c r="E2" s="241"/>
      <c r="G2" s="248"/>
      <c r="H2" s="249"/>
      <c r="I2" s="250"/>
      <c r="J2" s="250"/>
      <c r="K2" s="250"/>
      <c r="L2" s="250"/>
      <c r="M2" s="41"/>
    </row>
    <row r="3" spans="1:13" s="42" customFormat="1" ht="16.350000000000001" customHeight="1">
      <c r="A3" s="41"/>
      <c r="B3" s="238" t="s">
        <v>2</v>
      </c>
      <c r="C3" s="238"/>
      <c r="D3" s="246"/>
      <c r="E3" s="246"/>
      <c r="F3" s="251"/>
      <c r="G3" s="252"/>
      <c r="H3" s="249"/>
      <c r="I3" s="250"/>
      <c r="J3" s="250"/>
      <c r="K3" s="250"/>
      <c r="L3" s="250"/>
      <c r="M3" s="41"/>
    </row>
    <row r="4" spans="1:13" s="42" customFormat="1" ht="26.1" customHeight="1">
      <c r="A4" s="41"/>
      <c r="B4" s="258" t="s">
        <v>3</v>
      </c>
      <c r="C4" s="259"/>
      <c r="D4" s="259"/>
      <c r="E4" s="259"/>
      <c r="F4" s="259"/>
      <c r="G4" s="259"/>
      <c r="H4" s="249"/>
      <c r="I4" s="250"/>
      <c r="J4" s="250"/>
      <c r="K4" s="250"/>
      <c r="L4" s="250"/>
      <c r="M4" s="41"/>
    </row>
    <row r="5" spans="1:13" s="242" customFormat="1" ht="23.1" customHeight="1">
      <c r="A5" s="240"/>
      <c r="B5" s="241" t="s">
        <v>4</v>
      </c>
      <c r="C5" s="241"/>
      <c r="D5" s="241"/>
      <c r="E5" s="241"/>
      <c r="G5" s="243"/>
      <c r="H5" s="244"/>
      <c r="I5" s="245"/>
      <c r="J5" s="245"/>
      <c r="K5" s="245"/>
      <c r="L5" s="245"/>
      <c r="M5" s="240"/>
    </row>
    <row r="6" spans="1:13" s="242" customFormat="1" ht="23.1" customHeight="1">
      <c r="A6" s="240"/>
      <c r="B6" s="238" t="s">
        <v>5</v>
      </c>
      <c r="C6" s="246"/>
      <c r="D6" s="241"/>
      <c r="E6" s="241"/>
      <c r="G6" s="243"/>
      <c r="H6" s="244"/>
      <c r="I6" s="245"/>
      <c r="J6" s="245"/>
      <c r="K6" s="245"/>
      <c r="L6" s="245"/>
      <c r="M6" s="240"/>
    </row>
    <row r="7" spans="1:13" ht="27.95" customHeight="1" thickBot="1">
      <c r="B7" s="238" t="s">
        <v>6</v>
      </c>
      <c r="C7" s="35"/>
      <c r="D7" s="32"/>
      <c r="E7" s="32"/>
      <c r="G7" s="182"/>
      <c r="H7" s="183"/>
      <c r="I7" s="34"/>
      <c r="J7" s="34"/>
      <c r="K7" s="34"/>
      <c r="L7" s="34"/>
    </row>
    <row r="8" spans="1:13" s="31" customFormat="1" ht="30" customHeight="1" thickBot="1">
      <c r="A8" s="90"/>
      <c r="B8" s="239" t="s">
        <v>7</v>
      </c>
      <c r="C8" s="91"/>
      <c r="D8" s="91"/>
      <c r="E8" s="91"/>
      <c r="F8" s="92"/>
      <c r="G8" s="184"/>
      <c r="H8" s="185"/>
    </row>
    <row r="9" spans="1:13" ht="15.75" thickBot="1">
      <c r="A9" s="293" t="s">
        <v>8</v>
      </c>
      <c r="B9" s="294"/>
      <c r="C9" s="294"/>
      <c r="D9" s="294"/>
      <c r="E9" s="294"/>
      <c r="F9" s="294"/>
      <c r="G9" s="294"/>
      <c r="H9" s="295"/>
    </row>
    <row r="10" spans="1:13" s="31" customFormat="1" ht="86.1" customHeight="1" thickBot="1">
      <c r="A10" s="36"/>
      <c r="B10" s="37"/>
      <c r="C10" s="296" t="s">
        <v>9</v>
      </c>
      <c r="D10" s="297"/>
      <c r="E10" s="297"/>
      <c r="F10" s="297"/>
      <c r="G10" s="297"/>
      <c r="H10" s="313"/>
    </row>
    <row r="11" spans="1:13" s="31" customFormat="1" ht="17.100000000000001" customHeight="1" thickBot="1">
      <c r="A11" s="36"/>
      <c r="B11" s="37"/>
      <c r="C11" s="113" t="s">
        <v>10</v>
      </c>
      <c r="D11" s="114"/>
      <c r="E11" s="114"/>
      <c r="F11" s="114"/>
      <c r="G11" s="115"/>
      <c r="H11" s="115"/>
    </row>
    <row r="12" spans="1:13" ht="12.75" customHeight="1">
      <c r="A12" s="36"/>
      <c r="B12" s="38"/>
      <c r="C12" s="107" t="s">
        <v>11</v>
      </c>
      <c r="D12" s="108" t="s">
        <v>12</v>
      </c>
      <c r="E12" s="108" t="s">
        <v>13</v>
      </c>
      <c r="F12" s="109" t="s">
        <v>14</v>
      </c>
      <c r="G12" s="186" t="s">
        <v>15</v>
      </c>
      <c r="H12" s="187" t="s">
        <v>15</v>
      </c>
    </row>
    <row r="13" spans="1:13" ht="14.25" customHeight="1" thickBot="1">
      <c r="A13" s="36"/>
      <c r="B13" s="38"/>
      <c r="C13" s="104" t="s">
        <v>16</v>
      </c>
      <c r="D13" s="110"/>
      <c r="E13" s="111" t="s">
        <v>17</v>
      </c>
      <c r="F13" s="112" t="s">
        <v>18</v>
      </c>
      <c r="G13" s="188"/>
      <c r="H13" s="189" t="s">
        <v>19</v>
      </c>
    </row>
    <row r="14" spans="1:13" s="42" customFormat="1" ht="63" customHeight="1" thickBot="1">
      <c r="A14" s="39"/>
      <c r="B14" s="40"/>
      <c r="C14" s="105" t="s">
        <v>20</v>
      </c>
      <c r="D14" s="24"/>
      <c r="E14" s="25" t="s">
        <v>21</v>
      </c>
      <c r="F14" s="26"/>
      <c r="G14" s="190"/>
      <c r="H14" s="176">
        <f t="shared" ref="H14:H17" si="0">F14*D14</f>
        <v>0</v>
      </c>
      <c r="I14" s="41"/>
      <c r="J14" s="41"/>
      <c r="K14" s="41"/>
      <c r="L14" s="41"/>
      <c r="M14" s="41"/>
    </row>
    <row r="15" spans="1:13" s="42" customFormat="1" ht="63" customHeight="1" thickBot="1">
      <c r="A15" s="39"/>
      <c r="B15" s="40"/>
      <c r="C15" s="106" t="s">
        <v>22</v>
      </c>
      <c r="D15" s="24">
        <v>0</v>
      </c>
      <c r="E15" s="25" t="s">
        <v>21</v>
      </c>
      <c r="F15" s="26">
        <v>0</v>
      </c>
      <c r="G15" s="175" t="s">
        <v>23</v>
      </c>
      <c r="H15" s="176">
        <f t="shared" si="0"/>
        <v>0</v>
      </c>
      <c r="I15" s="41"/>
      <c r="J15" s="41"/>
      <c r="K15" s="41"/>
      <c r="L15" s="41"/>
      <c r="M15" s="41"/>
    </row>
    <row r="16" spans="1:13" s="42" customFormat="1" ht="63" customHeight="1" thickBot="1">
      <c r="A16" s="39"/>
      <c r="B16" s="40"/>
      <c r="C16" s="106" t="s">
        <v>24</v>
      </c>
      <c r="D16" s="24">
        <v>0</v>
      </c>
      <c r="E16" s="25" t="s">
        <v>21</v>
      </c>
      <c r="F16" s="26">
        <v>0</v>
      </c>
      <c r="G16" s="191"/>
      <c r="H16" s="176">
        <f t="shared" si="0"/>
        <v>0</v>
      </c>
      <c r="I16" s="41"/>
      <c r="J16" s="41"/>
      <c r="K16" s="41"/>
      <c r="L16" s="41"/>
      <c r="M16" s="41"/>
    </row>
    <row r="17" spans="1:13" s="42" customFormat="1" ht="63" customHeight="1" thickBot="1">
      <c r="A17" s="39"/>
      <c r="B17" s="40"/>
      <c r="C17" s="106" t="s">
        <v>25</v>
      </c>
      <c r="D17" s="24">
        <v>0</v>
      </c>
      <c r="E17" s="25" t="s">
        <v>21</v>
      </c>
      <c r="F17" s="26">
        <v>0</v>
      </c>
      <c r="G17" s="192"/>
      <c r="H17" s="176">
        <f t="shared" si="0"/>
        <v>0</v>
      </c>
      <c r="I17" s="41"/>
      <c r="J17" s="41"/>
      <c r="K17" s="41"/>
      <c r="L17" s="41"/>
      <c r="M17" s="41"/>
    </row>
    <row r="18" spans="1:13" s="31" customFormat="1" ht="10.35" customHeight="1" thickBot="1">
      <c r="A18" s="36"/>
      <c r="B18" s="38"/>
      <c r="C18" s="34"/>
      <c r="D18" s="34"/>
      <c r="E18" s="34"/>
      <c r="F18" s="43"/>
      <c r="G18" s="193"/>
      <c r="H18" s="177"/>
    </row>
    <row r="19" spans="1:13" ht="12" hidden="1" customHeight="1" thickBot="1">
      <c r="A19" s="44"/>
      <c r="B19" s="45"/>
      <c r="C19" s="34"/>
      <c r="D19" s="34"/>
      <c r="E19" s="34"/>
      <c r="F19" s="43"/>
      <c r="H19" s="177"/>
      <c r="I19" s="33"/>
      <c r="J19" s="33"/>
      <c r="K19" s="33"/>
      <c r="L19" s="33"/>
      <c r="M19" s="33"/>
    </row>
    <row r="20" spans="1:13" ht="24" customHeight="1" thickBot="1">
      <c r="A20" s="47"/>
      <c r="B20" s="48"/>
      <c r="C20" s="49"/>
      <c r="D20" s="49"/>
      <c r="E20" s="50"/>
      <c r="F20" s="50"/>
      <c r="G20" s="195" t="s">
        <v>26</v>
      </c>
      <c r="H20" s="176">
        <f>SUM(H14:H17)</f>
        <v>0</v>
      </c>
      <c r="I20" s="33"/>
      <c r="J20" s="33"/>
      <c r="K20" s="33"/>
      <c r="L20" s="33"/>
      <c r="M20" s="33"/>
    </row>
    <row r="21" spans="1:13" ht="50.1" customHeight="1" thickBot="1">
      <c r="A21" s="33"/>
      <c r="B21" s="45"/>
      <c r="C21" s="34"/>
      <c r="D21" s="34"/>
      <c r="E21" s="34"/>
      <c r="F21" s="43"/>
      <c r="G21" s="196"/>
      <c r="H21" s="197"/>
      <c r="I21" s="33"/>
      <c r="J21" s="33"/>
      <c r="K21" s="33"/>
      <c r="L21" s="33"/>
      <c r="M21" s="33"/>
    </row>
    <row r="22" spans="1:13" ht="16.5" customHeight="1" thickBot="1">
      <c r="A22" s="293" t="s">
        <v>27</v>
      </c>
      <c r="B22" s="294"/>
      <c r="C22" s="294"/>
      <c r="D22" s="294"/>
      <c r="E22" s="294"/>
      <c r="F22" s="294"/>
      <c r="G22" s="294"/>
      <c r="H22" s="295"/>
      <c r="I22" s="33"/>
      <c r="J22" s="33"/>
      <c r="K22" s="33"/>
      <c r="L22" s="33"/>
      <c r="M22" s="33"/>
    </row>
    <row r="23" spans="1:13" s="42" customFormat="1" ht="138.75" customHeight="1" thickBot="1">
      <c r="A23" s="39"/>
      <c r="B23" s="254"/>
      <c r="C23" s="298" t="s">
        <v>28</v>
      </c>
      <c r="D23" s="299"/>
      <c r="E23" s="299"/>
      <c r="F23" s="299"/>
      <c r="G23" s="299"/>
      <c r="H23" s="300"/>
    </row>
    <row r="24" spans="1:13" ht="12" customHeight="1">
      <c r="A24" s="36"/>
      <c r="B24" s="38"/>
      <c r="C24" s="116" t="s">
        <v>11</v>
      </c>
      <c r="D24" s="117" t="s">
        <v>12</v>
      </c>
      <c r="E24" s="117" t="s">
        <v>13</v>
      </c>
      <c r="F24" s="118" t="s">
        <v>14</v>
      </c>
      <c r="G24" s="198" t="s">
        <v>15</v>
      </c>
      <c r="H24" s="199" t="s">
        <v>15</v>
      </c>
      <c r="I24" s="33"/>
      <c r="J24" s="33"/>
      <c r="K24" s="33"/>
      <c r="L24" s="33"/>
      <c r="M24" s="33"/>
    </row>
    <row r="25" spans="1:13" ht="21" customHeight="1" thickBot="1">
      <c r="A25" s="36"/>
      <c r="B25" s="38"/>
      <c r="C25" s="119" t="s">
        <v>16</v>
      </c>
      <c r="D25" s="120"/>
      <c r="E25" s="121" t="s">
        <v>29</v>
      </c>
      <c r="F25" s="122" t="s">
        <v>18</v>
      </c>
      <c r="G25" s="200" t="s">
        <v>30</v>
      </c>
      <c r="H25" s="201" t="s">
        <v>19</v>
      </c>
      <c r="I25" s="33"/>
      <c r="J25" s="33"/>
      <c r="K25" s="33"/>
      <c r="L25" s="33"/>
      <c r="M25" s="33"/>
    </row>
    <row r="26" spans="1:13" s="42" customFormat="1" ht="20.100000000000001" customHeight="1" thickBot="1">
      <c r="A26" s="39"/>
      <c r="B26" s="40"/>
      <c r="C26" s="264" t="s">
        <v>31</v>
      </c>
      <c r="D26" s="265"/>
      <c r="E26" s="265"/>
      <c r="F26" s="265"/>
      <c r="G26" s="265"/>
      <c r="H26" s="266"/>
    </row>
    <row r="27" spans="1:13" s="42" customFormat="1" ht="20.100000000000001" customHeight="1">
      <c r="A27" s="39"/>
      <c r="B27" s="40"/>
      <c r="C27" s="123" t="s">
        <v>32</v>
      </c>
      <c r="D27" s="124">
        <v>1</v>
      </c>
      <c r="E27" s="125" t="s">
        <v>33</v>
      </c>
      <c r="F27" s="93"/>
      <c r="G27" s="202"/>
      <c r="H27" s="178">
        <f>D27*F27</f>
        <v>0</v>
      </c>
    </row>
    <row r="28" spans="1:13" s="42" customFormat="1" ht="20.100000000000001" customHeight="1" thickBot="1">
      <c r="A28" s="39"/>
      <c r="B28" s="40"/>
      <c r="C28" s="126" t="s">
        <v>34</v>
      </c>
      <c r="D28" s="127">
        <v>100</v>
      </c>
      <c r="E28" s="128" t="s">
        <v>35</v>
      </c>
      <c r="F28" s="23"/>
      <c r="G28" s="175" t="s">
        <v>23</v>
      </c>
      <c r="H28" s="179">
        <f t="shared" ref="H28" si="1">D28*F28</f>
        <v>0</v>
      </c>
    </row>
    <row r="29" spans="1:13" s="42" customFormat="1" ht="25.35" customHeight="1" thickBot="1">
      <c r="A29" s="39"/>
      <c r="B29" s="40"/>
      <c r="C29" s="301" t="s">
        <v>36</v>
      </c>
      <c r="D29" s="302"/>
      <c r="E29" s="302"/>
      <c r="F29" s="302"/>
      <c r="G29" s="302"/>
      <c r="H29" s="253"/>
    </row>
    <row r="30" spans="1:13" s="42" customFormat="1" ht="20.100000000000001" customHeight="1">
      <c r="A30" s="39"/>
      <c r="B30" s="40"/>
      <c r="C30" s="123" t="s">
        <v>37</v>
      </c>
      <c r="D30" s="124">
        <v>1</v>
      </c>
      <c r="E30" s="125" t="s">
        <v>38</v>
      </c>
      <c r="F30" s="22">
        <v>0</v>
      </c>
      <c r="G30" s="203">
        <f>F30*D30</f>
        <v>0</v>
      </c>
      <c r="H30" s="174"/>
    </row>
    <row r="31" spans="1:13" s="42" customFormat="1" ht="20.100000000000001" customHeight="1">
      <c r="A31" s="39"/>
      <c r="B31" s="40"/>
      <c r="C31" s="126" t="s">
        <v>39</v>
      </c>
      <c r="D31" s="127">
        <v>1</v>
      </c>
      <c r="E31" s="128" t="s">
        <v>40</v>
      </c>
      <c r="F31" s="23">
        <v>0</v>
      </c>
      <c r="G31" s="204">
        <f>F31*D31</f>
        <v>0</v>
      </c>
      <c r="H31" s="174" t="s">
        <v>23</v>
      </c>
    </row>
    <row r="32" spans="1:13" s="42" customFormat="1" ht="20.100000000000001" customHeight="1">
      <c r="A32" s="39"/>
      <c r="B32" s="40"/>
      <c r="C32" s="126" t="s">
        <v>41</v>
      </c>
      <c r="D32" s="127">
        <v>250</v>
      </c>
      <c r="E32" s="128" t="s">
        <v>35</v>
      </c>
      <c r="F32" s="23">
        <v>0</v>
      </c>
      <c r="G32" s="204">
        <f t="shared" ref="G32:G33" si="2">F32*D32</f>
        <v>0</v>
      </c>
      <c r="H32" s="174"/>
    </row>
    <row r="33" spans="1:8" s="42" customFormat="1" ht="20.100000000000001" customHeight="1" thickBot="1">
      <c r="A33" s="39"/>
      <c r="B33" s="40"/>
      <c r="C33" s="126" t="s">
        <v>42</v>
      </c>
      <c r="D33" s="127">
        <v>500</v>
      </c>
      <c r="E33" s="128" t="s">
        <v>35</v>
      </c>
      <c r="F33" s="23">
        <v>0</v>
      </c>
      <c r="G33" s="204">
        <f t="shared" si="2"/>
        <v>0</v>
      </c>
      <c r="H33" s="174"/>
    </row>
    <row r="34" spans="1:8" s="42" customFormat="1" ht="20.100000000000001" customHeight="1" thickBot="1">
      <c r="A34" s="39"/>
      <c r="B34" s="40"/>
      <c r="C34" s="74"/>
      <c r="D34" s="75"/>
      <c r="E34" s="130" t="s">
        <v>43</v>
      </c>
      <c r="F34" s="131" t="s">
        <v>44</v>
      </c>
      <c r="G34" s="142">
        <f>SUM(G30:G33)*5</f>
        <v>0</v>
      </c>
      <c r="H34" s="136">
        <f>SUM(H27:H28)*5</f>
        <v>0</v>
      </c>
    </row>
    <row r="35" spans="1:8" s="42" customFormat="1" ht="10.35" customHeight="1" thickBot="1">
      <c r="A35" s="39"/>
      <c r="B35" s="40"/>
      <c r="C35" s="3"/>
      <c r="D35" s="4"/>
      <c r="E35" s="5"/>
      <c r="F35" s="6"/>
      <c r="G35" s="205"/>
      <c r="H35" s="206"/>
    </row>
    <row r="36" spans="1:8" s="42" customFormat="1" ht="20.100000000000001" customHeight="1" thickBot="1">
      <c r="A36" s="39"/>
      <c r="B36" s="40"/>
      <c r="C36" s="267" t="s">
        <v>45</v>
      </c>
      <c r="D36" s="268"/>
      <c r="E36" s="268"/>
      <c r="F36" s="268"/>
      <c r="G36" s="268"/>
      <c r="H36" s="269"/>
    </row>
    <row r="37" spans="1:8" s="42" customFormat="1" ht="20.100000000000001" customHeight="1">
      <c r="A37" s="39"/>
      <c r="B37" s="40"/>
      <c r="C37" s="123" t="s">
        <v>46</v>
      </c>
      <c r="D37" s="124">
        <v>1</v>
      </c>
      <c r="E37" s="125" t="s">
        <v>33</v>
      </c>
      <c r="F37" s="20">
        <v>0</v>
      </c>
      <c r="G37" s="207"/>
      <c r="H37" s="208">
        <f>D37*F37</f>
        <v>0</v>
      </c>
    </row>
    <row r="38" spans="1:8" s="42" customFormat="1" ht="20.100000000000001" customHeight="1" thickBot="1">
      <c r="A38" s="39"/>
      <c r="B38" s="40"/>
      <c r="C38" s="126" t="s">
        <v>34</v>
      </c>
      <c r="D38" s="127">
        <v>100</v>
      </c>
      <c r="E38" s="128" t="s">
        <v>35</v>
      </c>
      <c r="F38" s="21">
        <v>0</v>
      </c>
      <c r="G38" s="173" t="s">
        <v>23</v>
      </c>
      <c r="H38" s="209">
        <f t="shared" ref="H38" si="3">D38*F38</f>
        <v>0</v>
      </c>
    </row>
    <row r="39" spans="1:8" s="42" customFormat="1" ht="26.1" customHeight="1" thickBot="1">
      <c r="A39" s="39"/>
      <c r="B39" s="40"/>
      <c r="C39" s="301" t="s">
        <v>36</v>
      </c>
      <c r="D39" s="302"/>
      <c r="E39" s="302"/>
      <c r="F39" s="302"/>
      <c r="G39" s="302"/>
      <c r="H39" s="253"/>
    </row>
    <row r="40" spans="1:8" s="42" customFormat="1" ht="20.100000000000001" customHeight="1">
      <c r="A40" s="39"/>
      <c r="B40" s="40"/>
      <c r="C40" s="123" t="s">
        <v>37</v>
      </c>
      <c r="D40" s="124">
        <v>1</v>
      </c>
      <c r="E40" s="125" t="s">
        <v>38</v>
      </c>
      <c r="F40" s="22">
        <v>0</v>
      </c>
      <c r="G40" s="210">
        <f>F40*D40</f>
        <v>0</v>
      </c>
      <c r="H40" s="173"/>
    </row>
    <row r="41" spans="1:8" s="42" customFormat="1" ht="20.100000000000001" customHeight="1">
      <c r="A41" s="39"/>
      <c r="B41" s="40"/>
      <c r="C41" s="126" t="s">
        <v>39</v>
      </c>
      <c r="D41" s="127">
        <v>1</v>
      </c>
      <c r="E41" s="128" t="s">
        <v>40</v>
      </c>
      <c r="F41" s="23">
        <v>0</v>
      </c>
      <c r="G41" s="211">
        <f>F41*D41</f>
        <v>0</v>
      </c>
      <c r="H41" s="173"/>
    </row>
    <row r="42" spans="1:8" s="42" customFormat="1" ht="20.100000000000001" customHeight="1">
      <c r="A42" s="39"/>
      <c r="B42" s="40"/>
      <c r="C42" s="126" t="s">
        <v>41</v>
      </c>
      <c r="D42" s="127">
        <v>250</v>
      </c>
      <c r="E42" s="128" t="s">
        <v>35</v>
      </c>
      <c r="F42" s="23">
        <v>0</v>
      </c>
      <c r="G42" s="211">
        <f t="shared" ref="G42:G43" si="4">F42*D42</f>
        <v>0</v>
      </c>
      <c r="H42" s="173" t="s">
        <v>23</v>
      </c>
    </row>
    <row r="43" spans="1:8" s="42" customFormat="1" ht="20.100000000000001" customHeight="1" thickBot="1">
      <c r="A43" s="39"/>
      <c r="B43" s="40"/>
      <c r="C43" s="126" t="s">
        <v>42</v>
      </c>
      <c r="D43" s="127">
        <v>500</v>
      </c>
      <c r="E43" s="128" t="s">
        <v>35</v>
      </c>
      <c r="F43" s="23">
        <v>0</v>
      </c>
      <c r="G43" s="211">
        <f t="shared" si="4"/>
        <v>0</v>
      </c>
      <c r="H43" s="173"/>
    </row>
    <row r="44" spans="1:8" s="42" customFormat="1" ht="20.100000000000001" customHeight="1" thickBot="1">
      <c r="A44" s="39"/>
      <c r="B44" s="40"/>
      <c r="C44" s="76"/>
      <c r="D44" s="77"/>
      <c r="E44" s="130" t="s">
        <v>47</v>
      </c>
      <c r="F44" s="132" t="s">
        <v>48</v>
      </c>
      <c r="G44" s="212">
        <f>SUM(G40:G43)*2</f>
        <v>0</v>
      </c>
      <c r="H44" s="136">
        <f>SUM(H37:H38)*2</f>
        <v>0</v>
      </c>
    </row>
    <row r="45" spans="1:8" s="42" customFormat="1" ht="10.35" customHeight="1" thickBot="1">
      <c r="A45" s="39"/>
      <c r="B45" s="40"/>
      <c r="C45" s="7"/>
      <c r="D45" s="8"/>
      <c r="E45" s="11"/>
      <c r="F45" s="12"/>
      <c r="G45" s="213"/>
      <c r="H45" s="206"/>
    </row>
    <row r="46" spans="1:8" s="42" customFormat="1" ht="20.100000000000001" customHeight="1" thickBot="1">
      <c r="A46" s="39"/>
      <c r="B46" s="40"/>
      <c r="C46" s="270" t="s">
        <v>49</v>
      </c>
      <c r="D46" s="271"/>
      <c r="E46" s="271"/>
      <c r="F46" s="271"/>
      <c r="G46" s="271"/>
      <c r="H46" s="272"/>
    </row>
    <row r="47" spans="1:8" s="42" customFormat="1" ht="20.100000000000001" customHeight="1">
      <c r="A47" s="39"/>
      <c r="B47" s="40"/>
      <c r="C47" s="123" t="s">
        <v>50</v>
      </c>
      <c r="D47" s="124">
        <v>1</v>
      </c>
      <c r="E47" s="125" t="s">
        <v>33</v>
      </c>
      <c r="F47" s="20">
        <v>0</v>
      </c>
      <c r="G47" s="175"/>
      <c r="H47" s="214">
        <f>D47*F47</f>
        <v>0</v>
      </c>
    </row>
    <row r="48" spans="1:8" s="42" customFormat="1" ht="20.100000000000001" customHeight="1" thickBot="1">
      <c r="A48" s="39"/>
      <c r="B48" s="40"/>
      <c r="C48" s="126" t="s">
        <v>34</v>
      </c>
      <c r="D48" s="127">
        <v>100</v>
      </c>
      <c r="E48" s="128" t="s">
        <v>35</v>
      </c>
      <c r="F48" s="21">
        <v>0</v>
      </c>
      <c r="G48" s="173" t="s">
        <v>23</v>
      </c>
      <c r="H48" s="215">
        <f t="shared" ref="H48" si="5">D48*F48</f>
        <v>0</v>
      </c>
    </row>
    <row r="49" spans="1:9" s="42" customFormat="1" ht="28.35" customHeight="1">
      <c r="A49" s="39"/>
      <c r="B49" s="40"/>
      <c r="C49" s="301" t="s">
        <v>36</v>
      </c>
      <c r="D49" s="302"/>
      <c r="E49" s="302"/>
      <c r="F49" s="302"/>
      <c r="G49" s="302"/>
      <c r="H49" s="253"/>
    </row>
    <row r="50" spans="1:9" s="42" customFormat="1" ht="20.100000000000001" customHeight="1">
      <c r="A50" s="39"/>
      <c r="B50" s="40"/>
      <c r="C50" s="123" t="s">
        <v>51</v>
      </c>
      <c r="D50" s="124">
        <v>1</v>
      </c>
      <c r="E50" s="125" t="s">
        <v>38</v>
      </c>
      <c r="F50" s="18">
        <v>0</v>
      </c>
      <c r="G50" s="214">
        <f>F50*D50</f>
        <v>0</v>
      </c>
      <c r="H50" s="174"/>
    </row>
    <row r="51" spans="1:9" s="42" customFormat="1" ht="20.100000000000001" customHeight="1">
      <c r="A51" s="39"/>
      <c r="B51" s="40"/>
      <c r="C51" s="126" t="s">
        <v>39</v>
      </c>
      <c r="D51" s="127">
        <v>1</v>
      </c>
      <c r="E51" s="128" t="s">
        <v>40</v>
      </c>
      <c r="F51" s="19">
        <v>0</v>
      </c>
      <c r="G51" s="215">
        <f>F51*D51</f>
        <v>0</v>
      </c>
      <c r="H51" s="174"/>
    </row>
    <row r="52" spans="1:9" s="42" customFormat="1" ht="20.100000000000001" customHeight="1">
      <c r="A52" s="39"/>
      <c r="B52" s="40"/>
      <c r="C52" s="126" t="s">
        <v>41</v>
      </c>
      <c r="D52" s="127">
        <v>250</v>
      </c>
      <c r="E52" s="128" t="s">
        <v>35</v>
      </c>
      <c r="F52" s="19">
        <v>0</v>
      </c>
      <c r="G52" s="215">
        <f t="shared" ref="G52:G53" si="6">F52*D52</f>
        <v>0</v>
      </c>
      <c r="H52" s="173" t="s">
        <v>23</v>
      </c>
    </row>
    <row r="53" spans="1:9" s="42" customFormat="1" ht="20.100000000000001" customHeight="1" thickBot="1">
      <c r="A53" s="39"/>
      <c r="B53" s="40"/>
      <c r="C53" s="126" t="s">
        <v>42</v>
      </c>
      <c r="D53" s="127">
        <v>500</v>
      </c>
      <c r="E53" s="128" t="s">
        <v>35</v>
      </c>
      <c r="F53" s="19">
        <v>0</v>
      </c>
      <c r="G53" s="215">
        <f t="shared" si="6"/>
        <v>0</v>
      </c>
      <c r="H53" s="174"/>
    </row>
    <row r="54" spans="1:9" s="42" customFormat="1" ht="20.100000000000001" customHeight="1" thickBot="1">
      <c r="A54" s="39"/>
      <c r="B54" s="40"/>
      <c r="C54" s="78"/>
      <c r="D54" s="79"/>
      <c r="E54" s="133" t="s">
        <v>52</v>
      </c>
      <c r="F54" s="134" t="s">
        <v>53</v>
      </c>
      <c r="G54" s="135">
        <f>SUM(G50:G53)*2</f>
        <v>0</v>
      </c>
      <c r="H54" s="136">
        <f>SUM(H47:H48)*2</f>
        <v>0</v>
      </c>
    </row>
    <row r="55" spans="1:9" s="42" customFormat="1" ht="10.35" customHeight="1" thickBot="1">
      <c r="A55" s="39"/>
      <c r="B55" s="40"/>
      <c r="C55" s="1"/>
      <c r="D55" s="2"/>
      <c r="E55" s="9"/>
      <c r="F55" s="10"/>
      <c r="G55" s="216"/>
      <c r="H55" s="217"/>
    </row>
    <row r="56" spans="1:9" s="42" customFormat="1" ht="20.100000000000001" customHeight="1" thickBot="1">
      <c r="A56" s="39"/>
      <c r="B56" s="40"/>
      <c r="C56" s="270" t="s">
        <v>54</v>
      </c>
      <c r="D56" s="271"/>
      <c r="E56" s="271"/>
      <c r="F56" s="271"/>
      <c r="G56" s="273"/>
      <c r="H56" s="274"/>
    </row>
    <row r="57" spans="1:9" s="42" customFormat="1" ht="20.100000000000001" customHeight="1">
      <c r="A57" s="39"/>
      <c r="B57" s="40"/>
      <c r="C57" s="123" t="s">
        <v>55</v>
      </c>
      <c r="D57" s="124">
        <v>1</v>
      </c>
      <c r="E57" s="125" t="s">
        <v>33</v>
      </c>
      <c r="F57" s="27">
        <v>0</v>
      </c>
      <c r="G57" s="207"/>
      <c r="H57" s="214">
        <f>D57*F57</f>
        <v>0</v>
      </c>
    </row>
    <row r="58" spans="1:9" s="42" customFormat="1" ht="20.100000000000001" customHeight="1" thickBot="1">
      <c r="A58" s="39"/>
      <c r="B58" s="40"/>
      <c r="C58" s="126" t="s">
        <v>34</v>
      </c>
      <c r="D58" s="127">
        <v>100</v>
      </c>
      <c r="E58" s="128" t="s">
        <v>35</v>
      </c>
      <c r="F58" s="28">
        <v>0</v>
      </c>
      <c r="G58" s="173" t="s">
        <v>23</v>
      </c>
      <c r="H58" s="215">
        <f t="shared" ref="H58" si="7">D58*F58</f>
        <v>0</v>
      </c>
    </row>
    <row r="59" spans="1:9" s="42" customFormat="1" ht="31.35" customHeight="1" thickBot="1">
      <c r="A59" s="39"/>
      <c r="B59" s="40"/>
      <c r="C59" s="301" t="s">
        <v>36</v>
      </c>
      <c r="D59" s="302"/>
      <c r="E59" s="302"/>
      <c r="F59" s="302"/>
      <c r="G59" s="302"/>
      <c r="H59" s="253"/>
    </row>
    <row r="60" spans="1:9" s="42" customFormat="1" ht="20.100000000000001" customHeight="1">
      <c r="A60" s="39"/>
      <c r="B60" s="40"/>
      <c r="C60" s="123" t="s">
        <v>56</v>
      </c>
      <c r="D60" s="124">
        <v>1</v>
      </c>
      <c r="E60" s="125" t="s">
        <v>57</v>
      </c>
      <c r="F60" s="18">
        <v>0</v>
      </c>
      <c r="G60" s="218">
        <f>F60*D60</f>
        <v>0</v>
      </c>
      <c r="H60" s="174"/>
    </row>
    <row r="61" spans="1:9" s="42" customFormat="1" ht="20.100000000000001" customHeight="1">
      <c r="A61" s="39"/>
      <c r="B61" s="40"/>
      <c r="C61" s="126" t="s">
        <v>58</v>
      </c>
      <c r="D61" s="127">
        <v>1</v>
      </c>
      <c r="E61" s="128" t="s">
        <v>59</v>
      </c>
      <c r="F61" s="19">
        <v>0</v>
      </c>
      <c r="G61" s="219">
        <f>F61*D61</f>
        <v>0</v>
      </c>
      <c r="H61" s="174"/>
    </row>
    <row r="62" spans="1:9" s="42" customFormat="1" ht="20.100000000000001" customHeight="1">
      <c r="A62" s="39"/>
      <c r="B62" s="40"/>
      <c r="C62" s="126" t="s">
        <v>41</v>
      </c>
      <c r="D62" s="127">
        <v>250</v>
      </c>
      <c r="E62" s="128" t="s">
        <v>35</v>
      </c>
      <c r="F62" s="19">
        <v>0</v>
      </c>
      <c r="G62" s="219">
        <f t="shared" ref="G62:G63" si="8">F62*D62</f>
        <v>0</v>
      </c>
      <c r="H62" s="173" t="s">
        <v>23</v>
      </c>
    </row>
    <row r="63" spans="1:9" s="42" customFormat="1" ht="20.100000000000001" customHeight="1" thickBot="1">
      <c r="A63" s="39"/>
      <c r="B63" s="40"/>
      <c r="C63" s="126" t="s">
        <v>42</v>
      </c>
      <c r="D63" s="127">
        <v>500</v>
      </c>
      <c r="E63" s="128" t="s">
        <v>35</v>
      </c>
      <c r="F63" s="19">
        <v>0</v>
      </c>
      <c r="G63" s="219">
        <f t="shared" si="8"/>
        <v>0</v>
      </c>
      <c r="H63" s="174"/>
    </row>
    <row r="64" spans="1:9" s="42" customFormat="1" ht="20.100000000000001" customHeight="1" thickBot="1">
      <c r="A64" s="39"/>
      <c r="B64" s="40"/>
      <c r="C64" s="7"/>
      <c r="D64" s="8"/>
      <c r="E64" s="137" t="s">
        <v>60</v>
      </c>
      <c r="F64" s="138" t="s">
        <v>61</v>
      </c>
      <c r="G64" s="139">
        <f>SUM(G60:G63)*2</f>
        <v>0</v>
      </c>
      <c r="H64" s="136">
        <f>SUM(H57:H58)*2</f>
        <v>0</v>
      </c>
      <c r="I64" s="42" t="s">
        <v>62</v>
      </c>
    </row>
    <row r="65" spans="1:15" s="42" customFormat="1" ht="24" customHeight="1" thickBot="1">
      <c r="A65" s="51"/>
      <c r="B65" s="52"/>
      <c r="C65" s="3"/>
      <c r="D65" s="4"/>
      <c r="E65" s="140"/>
      <c r="F65" s="141" t="s">
        <v>63</v>
      </c>
      <c r="G65" s="142">
        <f>G64+G54+G44+G34</f>
        <v>0</v>
      </c>
      <c r="H65" s="142">
        <f>H64+H54+H44+H34</f>
        <v>0</v>
      </c>
    </row>
    <row r="66" spans="1:15" ht="16.5" thickBot="1">
      <c r="B66" s="38"/>
      <c r="C66" s="34"/>
      <c r="D66" s="34"/>
      <c r="E66" s="34"/>
      <c r="F66" s="43"/>
      <c r="G66" s="220"/>
    </row>
    <row r="67" spans="1:15" ht="16.5" customHeight="1" thickBot="1">
      <c r="A67" s="314" t="s">
        <v>64</v>
      </c>
      <c r="B67" s="315"/>
      <c r="C67" s="315"/>
      <c r="D67" s="315"/>
      <c r="E67" s="315"/>
      <c r="F67" s="315"/>
      <c r="G67" s="315"/>
      <c r="H67" s="316"/>
      <c r="J67" s="33"/>
      <c r="K67" s="33"/>
      <c r="L67" s="33"/>
      <c r="M67" s="33"/>
    </row>
    <row r="68" spans="1:15" s="42" customFormat="1" ht="44.25" customHeight="1" thickBot="1">
      <c r="A68" s="53"/>
      <c r="B68" s="54"/>
      <c r="C68" s="290" t="s">
        <v>65</v>
      </c>
      <c r="D68" s="291"/>
      <c r="E68" s="291"/>
      <c r="F68" s="291"/>
      <c r="G68" s="291"/>
      <c r="H68" s="292"/>
      <c r="I68" s="55"/>
      <c r="J68" s="41"/>
      <c r="K68" s="41"/>
      <c r="L68" s="41"/>
      <c r="M68" s="41"/>
      <c r="N68" s="41"/>
      <c r="O68" s="41"/>
    </row>
    <row r="69" spans="1:15" ht="12" customHeight="1">
      <c r="A69" s="36"/>
      <c r="B69" s="38"/>
      <c r="C69" s="143" t="s">
        <v>11</v>
      </c>
      <c r="D69" s="144" t="s">
        <v>12</v>
      </c>
      <c r="E69" s="144" t="s">
        <v>13</v>
      </c>
      <c r="F69" s="145" t="s">
        <v>14</v>
      </c>
      <c r="G69" s="221"/>
      <c r="H69" s="199" t="s">
        <v>15</v>
      </c>
      <c r="I69" s="56"/>
      <c r="J69" s="56"/>
      <c r="K69" s="57"/>
      <c r="L69" s="57"/>
      <c r="M69" s="57"/>
      <c r="N69" s="57"/>
      <c r="O69" s="57"/>
    </row>
    <row r="70" spans="1:15" ht="12" customHeight="1">
      <c r="A70" s="36"/>
      <c r="B70" s="38"/>
      <c r="C70" s="146" t="s">
        <v>16</v>
      </c>
      <c r="D70" s="147"/>
      <c r="E70" s="148" t="s">
        <v>66</v>
      </c>
      <c r="F70" s="149" t="s">
        <v>18</v>
      </c>
      <c r="G70" s="222"/>
      <c r="H70" s="223" t="s">
        <v>19</v>
      </c>
      <c r="I70" s="58"/>
      <c r="J70" s="59"/>
      <c r="K70" s="57"/>
      <c r="L70" s="57"/>
      <c r="M70" s="57"/>
      <c r="N70" s="57"/>
      <c r="O70" s="57"/>
    </row>
    <row r="71" spans="1:15" s="42" customFormat="1" ht="20.100000000000001" customHeight="1">
      <c r="A71" s="39"/>
      <c r="B71" s="40"/>
      <c r="C71" s="150" t="s">
        <v>67</v>
      </c>
      <c r="D71" s="151">
        <v>500</v>
      </c>
      <c r="E71" s="151" t="s">
        <v>66</v>
      </c>
      <c r="F71" s="15">
        <v>0</v>
      </c>
      <c r="G71" s="224"/>
      <c r="H71" s="208">
        <f>D71*F71</f>
        <v>0</v>
      </c>
      <c r="I71" s="60"/>
      <c r="J71" s="59"/>
      <c r="K71" s="61"/>
      <c r="L71" s="61"/>
      <c r="M71" s="61"/>
      <c r="N71" s="61"/>
      <c r="O71" s="61"/>
    </row>
    <row r="72" spans="1:15" s="42" customFormat="1" ht="20.100000000000001" customHeight="1">
      <c r="A72" s="39"/>
      <c r="B72" s="40"/>
      <c r="C72" s="152" t="s">
        <v>68</v>
      </c>
      <c r="D72" s="127">
        <v>500</v>
      </c>
      <c r="E72" s="127" t="s">
        <v>66</v>
      </c>
      <c r="F72" s="16">
        <v>0</v>
      </c>
      <c r="G72" s="173" t="s">
        <v>23</v>
      </c>
      <c r="H72" s="209">
        <f t="shared" ref="H72:H74" si="9">D72*F72</f>
        <v>0</v>
      </c>
      <c r="I72" s="58"/>
      <c r="J72" s="59"/>
      <c r="K72" s="61"/>
      <c r="L72" s="61"/>
      <c r="M72" s="61"/>
      <c r="N72" s="61"/>
      <c r="O72" s="61"/>
    </row>
    <row r="73" spans="1:15" s="42" customFormat="1" ht="20.100000000000001" customHeight="1">
      <c r="A73" s="39"/>
      <c r="B73" s="40"/>
      <c r="C73" s="153" t="s">
        <v>69</v>
      </c>
      <c r="D73" s="154">
        <v>500</v>
      </c>
      <c r="E73" s="154" t="s">
        <v>66</v>
      </c>
      <c r="F73" s="16">
        <v>0</v>
      </c>
      <c r="G73" s="174"/>
      <c r="H73" s="209">
        <f t="shared" si="9"/>
        <v>0</v>
      </c>
      <c r="I73" s="58"/>
      <c r="J73" s="59"/>
      <c r="K73" s="61"/>
      <c r="L73" s="61"/>
      <c r="M73" s="61"/>
      <c r="N73" s="61"/>
      <c r="O73" s="61"/>
    </row>
    <row r="74" spans="1:15" s="42" customFormat="1" ht="20.100000000000001" customHeight="1" thickBot="1">
      <c r="A74" s="39"/>
      <c r="B74" s="40"/>
      <c r="C74" s="155" t="s">
        <v>70</v>
      </c>
      <c r="D74" s="156">
        <v>500</v>
      </c>
      <c r="E74" s="156" t="s">
        <v>66</v>
      </c>
      <c r="F74" s="17">
        <v>0</v>
      </c>
      <c r="G74" s="174"/>
      <c r="H74" s="225">
        <f t="shared" si="9"/>
        <v>0</v>
      </c>
      <c r="I74" s="58"/>
      <c r="J74" s="59"/>
      <c r="K74" s="61"/>
      <c r="L74" s="61"/>
      <c r="M74" s="61"/>
      <c r="N74" s="61"/>
      <c r="O74" s="61"/>
    </row>
    <row r="75" spans="1:15" s="42" customFormat="1" ht="25.35" customHeight="1" thickBot="1">
      <c r="A75" s="51"/>
      <c r="B75" s="62"/>
      <c r="C75" s="51"/>
      <c r="D75" s="63"/>
      <c r="E75" s="64"/>
      <c r="F75" s="157" t="s">
        <v>71</v>
      </c>
      <c r="G75" s="158" t="s">
        <v>72</v>
      </c>
      <c r="H75" s="142">
        <f>SUM(H71:H74)</f>
        <v>0</v>
      </c>
      <c r="I75" s="41"/>
      <c r="J75" s="41"/>
      <c r="K75" s="41"/>
      <c r="L75" s="41"/>
      <c r="M75" s="41"/>
      <c r="N75" s="41"/>
      <c r="O75" s="41"/>
    </row>
    <row r="76" spans="1:15" ht="19.5" thickBot="1">
      <c r="C76" s="31"/>
      <c r="D76" s="31"/>
      <c r="E76" s="67"/>
      <c r="F76" s="67"/>
      <c r="G76" s="226"/>
    </row>
    <row r="77" spans="1:15" ht="25.35" customHeight="1" thickBot="1">
      <c r="A77" s="317" t="s">
        <v>73</v>
      </c>
      <c r="B77" s="318"/>
      <c r="C77" s="318"/>
      <c r="D77" s="318"/>
      <c r="E77" s="318"/>
      <c r="F77" s="318"/>
      <c r="G77" s="318"/>
      <c r="H77" s="319"/>
    </row>
    <row r="78" spans="1:15" ht="45">
      <c r="A78" s="44"/>
      <c r="B78" s="33"/>
      <c r="C78" s="159" t="s">
        <v>74</v>
      </c>
      <c r="D78" s="277" t="s">
        <v>75</v>
      </c>
      <c r="E78" s="278"/>
      <c r="F78" s="160" t="s">
        <v>76</v>
      </c>
      <c r="G78" s="227" t="s">
        <v>77</v>
      </c>
      <c r="H78" s="228" t="s">
        <v>78</v>
      </c>
    </row>
    <row r="79" spans="1:15" ht="58.5" customHeight="1">
      <c r="A79" s="44"/>
      <c r="B79" s="33"/>
      <c r="C79" s="170" t="s">
        <v>79</v>
      </c>
      <c r="D79" s="279"/>
      <c r="E79" s="280"/>
      <c r="F79" s="94">
        <v>0</v>
      </c>
      <c r="G79" s="94">
        <v>0</v>
      </c>
      <c r="H79" s="215">
        <f>F79+(G79*11)</f>
        <v>0</v>
      </c>
    </row>
    <row r="80" spans="1:15" ht="84.75" customHeight="1">
      <c r="A80" s="44"/>
      <c r="B80" s="33"/>
      <c r="C80" s="161" t="s">
        <v>80</v>
      </c>
      <c r="D80" s="275"/>
      <c r="E80" s="276"/>
      <c r="F80" s="94">
        <v>0</v>
      </c>
      <c r="G80" s="94">
        <v>0</v>
      </c>
      <c r="H80" s="215">
        <f t="shared" ref="H80:H83" si="10">F80+(G80*11)</f>
        <v>0</v>
      </c>
    </row>
    <row r="81" spans="1:15" ht="91.5" customHeight="1">
      <c r="A81" s="44"/>
      <c r="B81" s="33"/>
      <c r="C81" s="162" t="s">
        <v>81</v>
      </c>
      <c r="D81" s="283"/>
      <c r="E81" s="284"/>
      <c r="F81" s="94">
        <v>0</v>
      </c>
      <c r="G81" s="94">
        <v>0</v>
      </c>
      <c r="H81" s="215">
        <f t="shared" si="10"/>
        <v>0</v>
      </c>
    </row>
    <row r="82" spans="1:15" ht="57" customHeight="1">
      <c r="A82" s="44"/>
      <c r="B82" s="33"/>
      <c r="C82" s="162" t="s">
        <v>82</v>
      </c>
      <c r="D82" s="275"/>
      <c r="E82" s="276"/>
      <c r="F82" s="94">
        <v>0</v>
      </c>
      <c r="G82" s="94">
        <v>0</v>
      </c>
      <c r="H82" s="215">
        <f t="shared" si="10"/>
        <v>0</v>
      </c>
    </row>
    <row r="83" spans="1:15" s="42" customFormat="1" ht="56.25">
      <c r="A83" s="255"/>
      <c r="C83" s="162" t="s">
        <v>83</v>
      </c>
      <c r="D83" s="275"/>
      <c r="E83" s="276"/>
      <c r="F83" s="94">
        <v>0</v>
      </c>
      <c r="G83" s="94">
        <v>0</v>
      </c>
      <c r="H83" s="215">
        <f t="shared" si="10"/>
        <v>0</v>
      </c>
      <c r="I83" s="41"/>
      <c r="J83" s="41"/>
      <c r="K83" s="41"/>
      <c r="L83" s="41"/>
      <c r="M83" s="41"/>
    </row>
    <row r="84" spans="1:15" s="42" customFormat="1" ht="25.35" customHeight="1" thickBot="1">
      <c r="A84" s="81"/>
      <c r="B84" s="82"/>
      <c r="C84" s="83"/>
      <c r="D84" s="84"/>
      <c r="E84" s="141" t="s">
        <v>84</v>
      </c>
      <c r="F84" s="163">
        <f>SUM(F79:F83)</f>
        <v>0</v>
      </c>
      <c r="G84" s="163">
        <f>SUM(G79:G83)</f>
        <v>0</v>
      </c>
      <c r="H84" s="163">
        <f>SUM(H79:H83)</f>
        <v>0</v>
      </c>
      <c r="I84" s="41"/>
      <c r="J84" s="41"/>
      <c r="K84" s="41"/>
      <c r="L84" s="41"/>
      <c r="M84" s="41"/>
      <c r="N84" s="41"/>
      <c r="O84" s="41"/>
    </row>
    <row r="85" spans="1:15" s="42" customFormat="1" ht="14.1" customHeight="1" thickBot="1">
      <c r="A85" s="41"/>
      <c r="B85" s="65"/>
      <c r="C85" s="41"/>
      <c r="D85" s="41"/>
      <c r="E85" s="41"/>
      <c r="F85" s="85"/>
      <c r="G85" s="229"/>
      <c r="H85" s="229"/>
      <c r="I85" s="41"/>
      <c r="J85" s="41"/>
      <c r="K85" s="41"/>
      <c r="L85" s="41"/>
      <c r="M85" s="41"/>
      <c r="N85" s="41"/>
      <c r="O85" s="41"/>
    </row>
    <row r="86" spans="1:15" s="42" customFormat="1" ht="78.75" customHeight="1" thickBot="1">
      <c r="A86" s="41"/>
      <c r="B86" s="65"/>
      <c r="C86" s="41"/>
      <c r="D86" s="41"/>
      <c r="E86" s="68"/>
      <c r="F86" s="68"/>
      <c r="G86" s="164" t="s">
        <v>85</v>
      </c>
      <c r="H86" s="230">
        <f>H75+H65+H20+H84</f>
        <v>0</v>
      </c>
      <c r="I86" s="41"/>
      <c r="J86" s="41"/>
      <c r="K86" s="41"/>
      <c r="L86" s="41"/>
      <c r="M86" s="41"/>
    </row>
    <row r="87" spans="1:15" s="42" customFormat="1" ht="19.5" thickBot="1">
      <c r="A87" s="41"/>
      <c r="B87" s="65"/>
      <c r="C87" s="41"/>
      <c r="D87" s="41"/>
      <c r="E87" s="68"/>
      <c r="F87" s="68"/>
      <c r="G87" s="231"/>
      <c r="H87" s="232"/>
      <c r="I87" s="41"/>
      <c r="J87" s="41"/>
      <c r="K87" s="41"/>
      <c r="L87" s="41"/>
      <c r="M87" s="41"/>
    </row>
    <row r="88" spans="1:15" s="42" customFormat="1" ht="34.35" customHeight="1" thickBot="1">
      <c r="A88" s="287" t="s">
        <v>86</v>
      </c>
      <c r="B88" s="288"/>
      <c r="C88" s="288"/>
      <c r="D88" s="288"/>
      <c r="E88" s="289"/>
      <c r="F88" s="169" t="s">
        <v>87</v>
      </c>
      <c r="G88" s="233"/>
      <c r="H88" s="233"/>
      <c r="I88" s="80"/>
      <c r="J88" s="80"/>
      <c r="K88" s="41"/>
      <c r="L88" s="41"/>
      <c r="M88" s="41"/>
    </row>
    <row r="89" spans="1:15" s="42" customFormat="1" ht="70.349999999999994" customHeight="1" thickBot="1">
      <c r="A89" s="51"/>
      <c r="B89" s="52"/>
      <c r="C89" s="285" t="s">
        <v>88</v>
      </c>
      <c r="D89" s="286"/>
      <c r="E89" s="286"/>
      <c r="F89" s="95">
        <v>0</v>
      </c>
      <c r="G89" s="234"/>
      <c r="H89" s="235"/>
      <c r="I89" s="41"/>
      <c r="J89" s="41"/>
      <c r="K89" s="41"/>
      <c r="L89" s="41"/>
      <c r="M89" s="41"/>
    </row>
    <row r="90" spans="1:15" s="42" customFormat="1" ht="19.5" thickBot="1">
      <c r="A90" s="41"/>
      <c r="B90" s="88"/>
      <c r="C90" s="41"/>
      <c r="D90" s="41"/>
      <c r="E90" s="68"/>
      <c r="F90" s="68"/>
      <c r="G90" s="231"/>
      <c r="H90" s="232"/>
      <c r="I90" s="41"/>
      <c r="J90" s="41"/>
      <c r="K90" s="41"/>
      <c r="L90" s="41"/>
      <c r="M90" s="41"/>
    </row>
    <row r="91" spans="1:15" s="42" customFormat="1" ht="25.35" customHeight="1" thickBot="1">
      <c r="A91" s="287" t="s">
        <v>89</v>
      </c>
      <c r="B91" s="288"/>
      <c r="C91" s="288"/>
      <c r="D91" s="288"/>
      <c r="E91" s="289"/>
      <c r="F91" s="169"/>
      <c r="G91" s="235"/>
      <c r="H91" s="235"/>
      <c r="I91" s="41"/>
      <c r="J91" s="41"/>
      <c r="K91" s="41"/>
      <c r="L91" s="41"/>
      <c r="M91" s="41"/>
      <c r="N91" s="41"/>
      <c r="O91" s="41"/>
    </row>
    <row r="92" spans="1:15" ht="48.75" customHeight="1" thickBot="1">
      <c r="A92" s="44"/>
      <c r="B92" s="33"/>
      <c r="C92" s="165" t="s">
        <v>90</v>
      </c>
      <c r="D92" s="166" t="s">
        <v>91</v>
      </c>
      <c r="E92" s="167" t="s">
        <v>92</v>
      </c>
      <c r="F92" s="168" t="s">
        <v>93</v>
      </c>
      <c r="G92" s="89"/>
      <c r="H92" s="89"/>
    </row>
    <row r="93" spans="1:15" ht="44.1" customHeight="1">
      <c r="A93" s="44"/>
      <c r="B93" s="33"/>
      <c r="C93" s="13" t="s">
        <v>94</v>
      </c>
      <c r="D93" s="94">
        <v>0</v>
      </c>
      <c r="E93" s="96">
        <v>0</v>
      </c>
      <c r="F93" s="97">
        <f>D93+(E93*11)</f>
        <v>0</v>
      </c>
      <c r="G93" s="236"/>
      <c r="H93" s="236"/>
    </row>
    <row r="94" spans="1:15" ht="44.1" customHeight="1">
      <c r="A94" s="44"/>
      <c r="B94" s="33"/>
      <c r="C94" s="13" t="s">
        <v>94</v>
      </c>
      <c r="D94" s="94">
        <v>0</v>
      </c>
      <c r="E94" s="96">
        <v>0</v>
      </c>
      <c r="F94" s="98">
        <f>D94+(E94*11)</f>
        <v>0</v>
      </c>
      <c r="G94" s="236"/>
      <c r="H94" s="236"/>
    </row>
    <row r="95" spans="1:15" ht="44.1" customHeight="1">
      <c r="A95" s="44"/>
      <c r="B95" s="33"/>
      <c r="C95" s="13" t="s">
        <v>94</v>
      </c>
      <c r="D95" s="94">
        <v>0</v>
      </c>
      <c r="E95" s="96">
        <v>0</v>
      </c>
      <c r="F95" s="98">
        <f>D95+(E95*11)</f>
        <v>0</v>
      </c>
      <c r="G95" s="236"/>
      <c r="H95" s="236"/>
    </row>
    <row r="96" spans="1:15" ht="44.1" customHeight="1" thickBot="1">
      <c r="A96" s="86"/>
      <c r="B96" s="87"/>
      <c r="C96" s="14" t="s">
        <v>94</v>
      </c>
      <c r="D96" s="94">
        <v>0</v>
      </c>
      <c r="E96" s="96">
        <v>0</v>
      </c>
      <c r="F96" s="99">
        <f>D96+(E96*11)</f>
        <v>0</v>
      </c>
      <c r="G96" s="236"/>
      <c r="H96" s="236"/>
    </row>
    <row r="97" spans="3:7" ht="16.5" thickBot="1">
      <c r="C97" s="31"/>
      <c r="D97" s="31"/>
      <c r="E97" s="31"/>
      <c r="G97" s="193"/>
    </row>
    <row r="98" spans="3:7" ht="50.1" customHeight="1">
      <c r="D98" s="260" t="s">
        <v>95</v>
      </c>
      <c r="E98" s="261"/>
      <c r="F98" s="100"/>
      <c r="G98" s="193"/>
    </row>
    <row r="99" spans="3:7" ht="45" customHeight="1">
      <c r="D99" s="262" t="s">
        <v>96</v>
      </c>
      <c r="E99" s="263"/>
      <c r="F99" s="101"/>
      <c r="G99" s="193"/>
    </row>
    <row r="100" spans="3:7" ht="45" customHeight="1">
      <c r="D100" s="262" t="s">
        <v>97</v>
      </c>
      <c r="E100" s="263"/>
      <c r="F100" s="101"/>
      <c r="G100" s="197"/>
    </row>
    <row r="101" spans="3:7" ht="45" customHeight="1">
      <c r="D101" s="262" t="s">
        <v>98</v>
      </c>
      <c r="E101" s="263"/>
      <c r="F101" s="101"/>
      <c r="G101" s="197"/>
    </row>
    <row r="102" spans="3:7" ht="45" customHeight="1">
      <c r="D102" s="281" t="s">
        <v>99</v>
      </c>
      <c r="E102" s="282"/>
      <c r="F102" s="102"/>
      <c r="G102" s="197"/>
    </row>
    <row r="103" spans="3:7" ht="69" customHeight="1" thickBot="1">
      <c r="D103" s="257" t="s">
        <v>100</v>
      </c>
      <c r="E103" s="320"/>
      <c r="F103" s="103"/>
      <c r="G103" s="197"/>
    </row>
  </sheetData>
  <mergeCells count="31">
    <mergeCell ref="A67:H67"/>
    <mergeCell ref="C68:H68"/>
    <mergeCell ref="A9:H9"/>
    <mergeCell ref="C10:H10"/>
    <mergeCell ref="C23:H23"/>
    <mergeCell ref="A22:H22"/>
    <mergeCell ref="C29:G29"/>
    <mergeCell ref="C39:G39"/>
    <mergeCell ref="C49:G49"/>
    <mergeCell ref="C59:G59"/>
    <mergeCell ref="D81:E81"/>
    <mergeCell ref="D83:E83"/>
    <mergeCell ref="C89:E89"/>
    <mergeCell ref="A88:E88"/>
    <mergeCell ref="A91:E91"/>
    <mergeCell ref="A77:H77"/>
    <mergeCell ref="D103:E103"/>
    <mergeCell ref="B4:G4"/>
    <mergeCell ref="D98:E98"/>
    <mergeCell ref="D99:E99"/>
    <mergeCell ref="D100:E100"/>
    <mergeCell ref="D101:E101"/>
    <mergeCell ref="C26:H26"/>
    <mergeCell ref="C36:H36"/>
    <mergeCell ref="C46:H46"/>
    <mergeCell ref="C56:H56"/>
    <mergeCell ref="D80:E80"/>
    <mergeCell ref="D82:E82"/>
    <mergeCell ref="D78:E78"/>
    <mergeCell ref="D79:E79"/>
    <mergeCell ref="D102:E102"/>
  </mergeCells>
  <pageMargins left="0.39370078740157483" right="0.39370078740157483" top="0.62992125984251968" bottom="0.39370078740157483" header="0.39370078740157483" footer="0.39370078740157483"/>
  <pageSetup paperSize="9" scale="21" orientation="portrait" r:id="rId1"/>
  <headerFooter alignWithMargins="0">
    <oddHeader>&amp;C&amp;A</oddHeader>
    <oddFooter>&amp;C&amp;P van &amp;N</oddFooter>
  </headerFooter>
  <rowBreaks count="3" manualBreakCount="3">
    <brk id="21" max="16383" man="1"/>
    <brk id="66" max="16383" man="1"/>
    <brk id="7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00C0A-179F-644F-A460-C43B68AE241C}">
  <dimension ref="A1:C11"/>
  <sheetViews>
    <sheetView topLeftCell="A4" workbookViewId="0">
      <selection activeCell="A5" sqref="A5"/>
    </sheetView>
  </sheetViews>
  <sheetFormatPr defaultColWidth="11.42578125" defaultRowHeight="15"/>
  <cols>
    <col min="1" max="1" width="63" customWidth="1"/>
    <col min="2" max="2" width="116.42578125" customWidth="1"/>
  </cols>
  <sheetData>
    <row r="1" spans="1:3" ht="45" customHeight="1" thickBot="1">
      <c r="A1" s="307" t="s">
        <v>101</v>
      </c>
      <c r="B1" s="308"/>
    </row>
    <row r="2" spans="1:3" ht="93" customHeight="1" thickBot="1">
      <c r="A2" s="309" t="s">
        <v>102</v>
      </c>
      <c r="B2" s="321"/>
    </row>
    <row r="3" spans="1:3" ht="30" customHeight="1" thickBot="1">
      <c r="A3" s="69"/>
      <c r="B3" s="70"/>
      <c r="C3" s="46"/>
    </row>
    <row r="4" spans="1:3" ht="32.1" customHeight="1" thickBot="1">
      <c r="A4" s="310" t="s">
        <v>103</v>
      </c>
      <c r="B4" s="311"/>
      <c r="C4" s="46"/>
    </row>
    <row r="5" spans="1:3" ht="257.25" customHeight="1" thickBot="1">
      <c r="A5" s="256" t="s">
        <v>104</v>
      </c>
      <c r="B5" s="73"/>
      <c r="C5" s="46"/>
    </row>
    <row r="6" spans="1:3" ht="34.35" customHeight="1" thickBot="1">
      <c r="A6" s="71"/>
      <c r="B6" s="72"/>
      <c r="C6" s="46"/>
    </row>
    <row r="7" spans="1:3" ht="32.1" customHeight="1" thickBot="1">
      <c r="A7" s="312" t="s">
        <v>105</v>
      </c>
      <c r="B7" s="322"/>
      <c r="C7" s="46"/>
    </row>
    <row r="8" spans="1:3" ht="250.35" customHeight="1" thickBot="1">
      <c r="A8" s="305" t="s">
        <v>106</v>
      </c>
      <c r="B8" s="306"/>
    </row>
    <row r="9" spans="1:3" ht="250.35" customHeight="1" thickBot="1">
      <c r="A9" s="303" t="s">
        <v>107</v>
      </c>
      <c r="B9" s="304"/>
    </row>
    <row r="10" spans="1:3" ht="250.35" customHeight="1" thickBot="1">
      <c r="A10" s="303" t="s">
        <v>108</v>
      </c>
      <c r="B10" s="304"/>
    </row>
    <row r="11" spans="1:3" ht="250.35" customHeight="1" thickBot="1">
      <c r="A11" s="305" t="s">
        <v>109</v>
      </c>
      <c r="B11" s="306"/>
    </row>
  </sheetData>
  <mergeCells count="8">
    <mergeCell ref="A10:B10"/>
    <mergeCell ref="A11:B11"/>
    <mergeCell ref="A1:B1"/>
    <mergeCell ref="A2:B2"/>
    <mergeCell ref="A4:B4"/>
    <mergeCell ref="A7:B7"/>
    <mergeCell ref="A8:B8"/>
    <mergeCell ref="A9:B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718f682f-1aee-4659-8d2c-29e8773f526d" xsi:nil="true"/>
    <lcf76f155ced4ddcb4097134ff3c332f xmlns="e119f780-fb82-45e2-9f8e-81a7b540ed3a">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4898FC68366C74990C1AF27F56A4933" ma:contentTypeVersion="16" ma:contentTypeDescription="Een nieuw document maken." ma:contentTypeScope="" ma:versionID="0091e50d1a3a7ce5902921c7dc6dd235">
  <xsd:schema xmlns:xsd="http://www.w3.org/2001/XMLSchema" xmlns:xs="http://www.w3.org/2001/XMLSchema" xmlns:p="http://schemas.microsoft.com/office/2006/metadata/properties" xmlns:ns2="e119f780-fb82-45e2-9f8e-81a7b540ed3a" xmlns:ns3="718f682f-1aee-4659-8d2c-29e8773f526d" targetNamespace="http://schemas.microsoft.com/office/2006/metadata/properties" ma:root="true" ma:fieldsID="2e7b55719572056845f9a5d64584294d" ns2:_="" ns3:_="">
    <xsd:import namespace="e119f780-fb82-45e2-9f8e-81a7b540ed3a"/>
    <xsd:import namespace="718f682f-1aee-4659-8d2c-29e8773f526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19f780-fb82-45e2-9f8e-81a7b540ed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956a76d2-b0b0-44b3-ae4c-b766b0f5bec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18f682f-1aee-4659-8d2c-29e8773f526d"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086a6987-edb7-4a62-9df3-db6c463db08e}" ma:internalName="TaxCatchAll" ma:showField="CatchAllData" ma:web="718f682f-1aee-4659-8d2c-29e8773f526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106CEF2-68E9-4417-A3B5-BCA38E76E1D4}"/>
</file>

<file path=customXml/itemProps2.xml><?xml version="1.0" encoding="utf-8"?>
<ds:datastoreItem xmlns:ds="http://schemas.openxmlformats.org/officeDocument/2006/customXml" ds:itemID="{0B084465-7D15-4C71-9D3B-972542459914}"/>
</file>

<file path=customXml/itemProps3.xml><?xml version="1.0" encoding="utf-8"?>
<ds:datastoreItem xmlns:ds="http://schemas.openxmlformats.org/officeDocument/2006/customXml" ds:itemID="{C16C4C98-B594-45FD-856D-AA7B7DF36BB4}"/>
</file>

<file path=docProps/app.xml><?xml version="1.0" encoding="utf-8"?>
<Properties xmlns="http://schemas.openxmlformats.org/officeDocument/2006/extended-properties" xmlns:vt="http://schemas.openxmlformats.org/officeDocument/2006/docPropsVTypes">
  <Application>Microsoft Excel Online</Application>
  <Manager>Jaco Opschoor</Manager>
  <Company>mboRijnland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Prijzenblad</dc:title>
  <dc:subject>Prijzenblad</dc:subject>
  <dc:creator>Hans Dickerscheid</dc:creator>
  <cp:keywords>prijzenblad;</cp:keywords>
  <dc:description/>
  <cp:lastModifiedBy>Hans Dickerscheid</cp:lastModifiedBy>
  <cp:revision/>
  <dcterms:created xsi:type="dcterms:W3CDTF">2012-01-27T16:30:15Z</dcterms:created>
  <dcterms:modified xsi:type="dcterms:W3CDTF">2022-06-24T12:59:27Z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0x01010020778A8A7A564D4B87926CCF32E193BE</vt:lpwstr>
  </property>
  <property fmtid="{D5CDD505-2E9C-101B-9397-08002B2CF9AE}" pid="3" name="MediaServiceImageTags">
    <vt:lpwstr/>
  </property>
</Properties>
</file>