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4. Nota's van inlichtingen/NvI 1/"/>
    </mc:Choice>
  </mc:AlternateContent>
  <xr:revisionPtr revIDLastSave="29" documentId="8_{640ED301-1052-4ECA-AFC6-FC1C0E7D57B8}" xr6:coauthVersionLast="47" xr6:coauthVersionMax="47" xr10:uidLastSave="{104384B1-96F4-4336-80AB-0D81A08222C0}"/>
  <bookViews>
    <workbookView xWindow="57480" yWindow="-120" windowWidth="29040" windowHeight="15840" xr2:uid="{59B42904-94F0-4F87-9DAE-0B4C991493B6}"/>
  </bookViews>
  <sheets>
    <sheet name="Prijzenblad P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 l="1"/>
  <c r="F5" i="1"/>
  <c r="F6" i="1" l="1"/>
  <c r="F7" i="1" s="1"/>
</calcChain>
</file>

<file path=xl/sharedStrings.xml><?xml version="1.0" encoding="utf-8"?>
<sst xmlns="http://schemas.openxmlformats.org/spreadsheetml/2006/main" count="27" uniqueCount="25">
  <si>
    <t>Prijzenblad - Perceel 2: Heffen/Innen</t>
  </si>
  <si>
    <t>Onderdeel</t>
  </si>
  <si>
    <t>Onderkant range</t>
  </si>
  <si>
    <t>Bovenkant range</t>
  </si>
  <si>
    <r>
      <t xml:space="preserve">Prijs 
</t>
    </r>
    <r>
      <rPr>
        <sz val="11"/>
        <color theme="1"/>
        <rFont val="Corbel"/>
        <family val="2"/>
      </rPr>
      <t>(all-in, excl btw)</t>
    </r>
  </si>
  <si>
    <t>Weging</t>
  </si>
  <si>
    <t>Totaalsom</t>
  </si>
  <si>
    <t>Eenmalige implementatiekosten</t>
  </si>
  <si>
    <t>Licentiekosten per jaar over de looptijd gewogen</t>
  </si>
  <si>
    <t>Totaal gewogen inschrijfsom (grondslag voor puntentoekenning)</t>
  </si>
  <si>
    <t>Punten subgunningscriterium prijs</t>
  </si>
  <si>
    <t>Ter informatie</t>
  </si>
  <si>
    <t>Kosten uittreden, toetreden/samenvoegen deelnemer</t>
  </si>
  <si>
    <t xml:space="preserve">Uurtarieven consultancy </t>
  </si>
  <si>
    <r>
      <t xml:space="preserve">Uurtarief
</t>
    </r>
    <r>
      <rPr>
        <sz val="11"/>
        <color theme="1"/>
        <rFont val="Corbel"/>
        <family val="2"/>
      </rPr>
      <t>(all-in, excl btw)</t>
    </r>
  </si>
  <si>
    <t>Junior consultant</t>
  </si>
  <si>
    <t>Medior consultant</t>
  </si>
  <si>
    <t>Senior consultant</t>
  </si>
  <si>
    <t xml:space="preserve">Inschrijver dient invulling te geven aan de geel gemarkeerde cellen.
De voorschriften voor de in te dienen prijzen zijn opgenomen in paragraaf 5.3 van de Aanbestedingsleidraad
De prijsopgave geschiedt in Euro's op maximaal twee decimalen.
</t>
  </si>
  <si>
    <r>
      <t xml:space="preserve">Eenmalige kosten
</t>
    </r>
    <r>
      <rPr>
        <sz val="11"/>
        <color theme="1"/>
        <rFont val="Corbel"/>
        <family val="2"/>
      </rPr>
      <t>(all-in, excl btw)</t>
    </r>
  </si>
  <si>
    <r>
      <t xml:space="preserve">Doorwerking op beheerkosten </t>
    </r>
    <r>
      <rPr>
        <sz val="11"/>
        <color theme="1"/>
        <rFont val="Corbel"/>
        <family val="2"/>
      </rPr>
      <t>(stijging of daling)</t>
    </r>
  </si>
  <si>
    <t>Klik voor keuze</t>
  </si>
  <si>
    <t>Kosten van het uittreden van een deelnemer</t>
  </si>
  <si>
    <t xml:space="preserve">Kosten van het toetreden van een deelnemer </t>
  </si>
  <si>
    <t xml:space="preserve">Kosten van het samenvoegen van 2 of meer deelnemers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</si>
</sst>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Corbel"/>
      <family val="2"/>
    </font>
    <font>
      <sz val="12"/>
      <color theme="1"/>
      <name val="Corbel"/>
      <family val="2"/>
    </font>
    <font>
      <sz val="16"/>
      <color theme="0"/>
      <name val="Calibri"/>
      <family val="2"/>
      <scheme val="minor"/>
    </font>
    <font>
      <sz val="10"/>
      <color theme="0"/>
      <name val="Calibri"/>
      <family val="2"/>
      <scheme val="minor"/>
    </font>
    <font>
      <b/>
      <sz val="12"/>
      <color theme="1"/>
      <name val="Corbel"/>
      <family val="2"/>
    </font>
  </fonts>
  <fills count="7">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3" fillId="0" borderId="0" xfId="0" applyFont="1"/>
    <xf numFmtId="0" fontId="3" fillId="0" borderId="1" xfId="0" applyFont="1" applyBorder="1"/>
    <xf numFmtId="44" fontId="3" fillId="0" borderId="1" xfId="1" applyFont="1" applyBorder="1"/>
    <xf numFmtId="0" fontId="3" fillId="4" borderId="1" xfId="0" applyFont="1" applyFill="1" applyBorder="1" applyAlignment="1">
      <alignment vertical="center"/>
    </xf>
    <xf numFmtId="0" fontId="3" fillId="4" borderId="1" xfId="0" applyFont="1" applyFill="1" applyBorder="1" applyAlignment="1">
      <alignment vertical="center" wrapText="1"/>
    </xf>
    <xf numFmtId="44" fontId="3" fillId="4" borderId="1" xfId="1" applyFont="1" applyFill="1" applyBorder="1"/>
    <xf numFmtId="4" fontId="6" fillId="5" borderId="1" xfId="0" applyNumberFormat="1" applyFont="1" applyFill="1" applyBorder="1"/>
    <xf numFmtId="0" fontId="3" fillId="6" borderId="0" xfId="0" applyFont="1" applyFill="1"/>
    <xf numFmtId="0" fontId="0" fillId="6" borderId="0" xfId="0" applyFill="1"/>
    <xf numFmtId="44" fontId="0" fillId="6" borderId="0" xfId="0" applyNumberFormat="1" applyFill="1"/>
    <xf numFmtId="44" fontId="3" fillId="3" borderId="1" xfId="1" applyFont="1" applyFill="1" applyBorder="1" applyProtection="1">
      <protection locked="0"/>
    </xf>
    <xf numFmtId="0" fontId="3" fillId="3" borderId="1" xfId="0" applyFont="1" applyFill="1" applyBorder="1" applyProtection="1">
      <protection locked="0"/>
    </xf>
    <xf numFmtId="0" fontId="4" fillId="2" borderId="0" xfId="0" applyFont="1" applyFill="1" applyAlignment="1">
      <alignment horizontal="center" vertical="center"/>
    </xf>
    <xf numFmtId="0" fontId="5" fillId="2" borderId="0" xfId="0" applyFont="1" applyFill="1" applyAlignment="1">
      <alignment horizontal="left" vertical="center" wrapText="1"/>
    </xf>
    <xf numFmtId="0" fontId="3" fillId="4" borderId="1" xfId="0" applyFont="1" applyFill="1" applyBorder="1" applyAlignment="1">
      <alignment horizontal="right"/>
    </xf>
    <xf numFmtId="0" fontId="6" fillId="5" borderId="1" xfId="0" applyFont="1" applyFill="1" applyBorder="1" applyAlignment="1">
      <alignment horizontal="right"/>
    </xf>
    <xf numFmtId="0" fontId="6" fillId="5" borderId="1" xfId="0" applyFont="1" applyFill="1" applyBorder="1" applyAlignment="1">
      <alignment horizontal="left"/>
    </xf>
  </cellXfs>
  <cellStyles count="2">
    <cellStyle name="Standaard" xfId="0" builtinId="0"/>
    <cellStyle name="Valuta" xfId="1" builtinId="4"/>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7A7D-AE75-4EA0-A634-17BB8831AC6A}">
  <dimension ref="A1:H22"/>
  <sheetViews>
    <sheetView tabSelected="1" zoomScale="130" zoomScaleNormal="130" workbookViewId="0">
      <selection activeCell="A6" sqref="A6:E6"/>
    </sheetView>
  </sheetViews>
  <sheetFormatPr defaultColWidth="0" defaultRowHeight="15" zeroHeight="1" x14ac:dyDescent="0.25"/>
  <cols>
    <col min="1" max="1" width="68.5703125" customWidth="1"/>
    <col min="2" max="3" width="17.42578125" bestFit="1" customWidth="1"/>
    <col min="4" max="4" width="15.85546875" customWidth="1"/>
    <col min="5" max="5" width="9.140625" customWidth="1"/>
    <col min="6" max="6" width="17.140625" customWidth="1"/>
    <col min="7" max="8" width="0" hidden="1" customWidth="1"/>
    <col min="9" max="16384" width="9.140625" hidden="1"/>
  </cols>
  <sheetData>
    <row r="1" spans="1:8" ht="51" customHeight="1" x14ac:dyDescent="0.25">
      <c r="A1" s="13" t="s">
        <v>0</v>
      </c>
      <c r="B1" s="13"/>
      <c r="C1" s="13"/>
      <c r="D1" s="13"/>
      <c r="E1" s="13"/>
      <c r="F1" s="13"/>
    </row>
    <row r="2" spans="1:8" ht="51" customHeight="1" x14ac:dyDescent="0.25">
      <c r="A2" s="14" t="s">
        <v>18</v>
      </c>
      <c r="B2" s="14"/>
      <c r="C2" s="14"/>
      <c r="D2" s="14"/>
      <c r="E2" s="14"/>
      <c r="F2" s="14"/>
    </row>
    <row r="3" spans="1:8" ht="30.75" x14ac:dyDescent="0.25">
      <c r="A3" s="4" t="s">
        <v>1</v>
      </c>
      <c r="B3" s="4" t="s">
        <v>2</v>
      </c>
      <c r="C3" s="4" t="s">
        <v>3</v>
      </c>
      <c r="D3" s="5" t="s">
        <v>4</v>
      </c>
      <c r="E3" s="4" t="s">
        <v>5</v>
      </c>
      <c r="F3" s="4" t="s">
        <v>6</v>
      </c>
      <c r="G3" s="1"/>
      <c r="H3" s="1"/>
    </row>
    <row r="4" spans="1:8" ht="15.75" x14ac:dyDescent="0.25">
      <c r="A4" s="2" t="s">
        <v>7</v>
      </c>
      <c r="B4" s="3">
        <v>371901</v>
      </c>
      <c r="C4" s="3">
        <v>743802</v>
      </c>
      <c r="D4" s="11">
        <v>371901</v>
      </c>
      <c r="E4" s="2">
        <v>1</v>
      </c>
      <c r="F4" s="3">
        <f>E4*D4</f>
        <v>371901</v>
      </c>
      <c r="G4" s="1"/>
      <c r="H4" s="1"/>
    </row>
    <row r="5" spans="1:8" ht="15.75" x14ac:dyDescent="0.25">
      <c r="A5" s="2" t="s">
        <v>8</v>
      </c>
      <c r="B5" s="3">
        <v>599174</v>
      </c>
      <c r="C5" s="3">
        <v>789256</v>
      </c>
      <c r="D5" s="11">
        <v>599174</v>
      </c>
      <c r="E5" s="2">
        <v>3</v>
      </c>
      <c r="F5" s="3">
        <f>E5*D5</f>
        <v>1797522</v>
      </c>
      <c r="G5" s="1"/>
      <c r="H5" s="1"/>
    </row>
    <row r="6" spans="1:8" ht="15.75" x14ac:dyDescent="0.25">
      <c r="A6" s="15" t="s">
        <v>9</v>
      </c>
      <c r="B6" s="15"/>
      <c r="C6" s="15"/>
      <c r="D6" s="15"/>
      <c r="E6" s="15"/>
      <c r="F6" s="6">
        <f>F5+F4</f>
        <v>2169423</v>
      </c>
      <c r="G6" s="1"/>
      <c r="H6" s="1"/>
    </row>
    <row r="7" spans="1:8" ht="15.75" x14ac:dyDescent="0.25">
      <c r="A7" s="16" t="s">
        <v>10</v>
      </c>
      <c r="B7" s="16"/>
      <c r="C7" s="16"/>
      <c r="D7" s="16"/>
      <c r="E7" s="16"/>
      <c r="F7" s="7">
        <f>IF(F6&lt;2169423,"Knock out",(IF(F6&gt;3111570,"Knock out",((F6-3111570)/(2169423-3111570)*20000))))</f>
        <v>20000</v>
      </c>
      <c r="G7" s="1"/>
      <c r="H7" s="1"/>
    </row>
    <row r="8" spans="1:8" ht="15.75" x14ac:dyDescent="0.25">
      <c r="A8" s="8"/>
      <c r="B8" s="8"/>
      <c r="C8" s="8"/>
      <c r="D8" s="8"/>
      <c r="E8" s="8"/>
      <c r="F8" s="8"/>
      <c r="G8" s="1"/>
      <c r="H8" s="1"/>
    </row>
    <row r="9" spans="1:8" ht="15.75" x14ac:dyDescent="0.25">
      <c r="A9" s="17" t="s">
        <v>11</v>
      </c>
      <c r="B9" s="17"/>
      <c r="C9" s="17"/>
      <c r="D9" s="9"/>
      <c r="E9" s="8"/>
      <c r="F9" s="8"/>
      <c r="G9" s="1"/>
      <c r="H9" s="1"/>
    </row>
    <row r="10" spans="1:8" ht="46.5" x14ac:dyDescent="0.25">
      <c r="A10" s="4" t="s">
        <v>12</v>
      </c>
      <c r="B10" s="5" t="s">
        <v>19</v>
      </c>
      <c r="C10" s="5" t="s">
        <v>20</v>
      </c>
      <c r="D10" s="10"/>
      <c r="E10" s="8"/>
      <c r="F10" s="8"/>
      <c r="G10" s="1"/>
      <c r="H10" s="1"/>
    </row>
    <row r="11" spans="1:8" ht="15.75" x14ac:dyDescent="0.25">
      <c r="A11" s="2" t="s">
        <v>22</v>
      </c>
      <c r="B11" s="11">
        <v>0</v>
      </c>
      <c r="C11" s="12" t="s">
        <v>21</v>
      </c>
      <c r="D11" s="9"/>
      <c r="E11" s="8"/>
      <c r="F11" s="8"/>
      <c r="G11" s="1"/>
      <c r="H11" s="1"/>
    </row>
    <row r="12" spans="1:8" ht="15.75" x14ac:dyDescent="0.25">
      <c r="A12" s="2" t="s">
        <v>23</v>
      </c>
      <c r="B12" s="11">
        <v>0</v>
      </c>
      <c r="C12" s="12" t="s">
        <v>21</v>
      </c>
      <c r="D12" s="9"/>
      <c r="E12" s="8"/>
      <c r="F12" s="8"/>
      <c r="G12" s="1"/>
      <c r="H12" s="1"/>
    </row>
    <row r="13" spans="1:8" ht="15.75" x14ac:dyDescent="0.25">
      <c r="A13" s="2" t="s">
        <v>24</v>
      </c>
      <c r="B13" s="11">
        <v>0</v>
      </c>
      <c r="C13" s="12" t="s">
        <v>21</v>
      </c>
      <c r="D13" s="10"/>
      <c r="E13" s="8"/>
      <c r="F13" s="8"/>
      <c r="G13" s="1"/>
      <c r="H13" s="1"/>
    </row>
    <row r="14" spans="1:8" ht="30.75" x14ac:dyDescent="0.25">
      <c r="A14" s="4" t="s">
        <v>13</v>
      </c>
      <c r="B14" s="5" t="s">
        <v>14</v>
      </c>
      <c r="C14" s="9"/>
      <c r="D14" s="9"/>
      <c r="E14" s="8"/>
      <c r="F14" s="8"/>
      <c r="G14" s="1"/>
      <c r="H14" s="1"/>
    </row>
    <row r="15" spans="1:8" ht="15.75" x14ac:dyDescent="0.25">
      <c r="A15" s="2" t="s">
        <v>15</v>
      </c>
      <c r="B15" s="11">
        <v>0</v>
      </c>
      <c r="C15" s="9"/>
      <c r="D15" s="9"/>
      <c r="E15" s="8"/>
      <c r="F15" s="8"/>
      <c r="G15" s="1"/>
      <c r="H15" s="1"/>
    </row>
    <row r="16" spans="1:8" ht="15.75" x14ac:dyDescent="0.25">
      <c r="A16" s="2" t="s">
        <v>16</v>
      </c>
      <c r="B16" s="11">
        <v>0</v>
      </c>
      <c r="C16" s="9"/>
      <c r="D16" s="9"/>
      <c r="E16" s="8"/>
      <c r="F16" s="8"/>
      <c r="G16" s="1"/>
      <c r="H16" s="1"/>
    </row>
    <row r="17" spans="1:8" ht="15.75" x14ac:dyDescent="0.25">
      <c r="A17" s="2" t="s">
        <v>17</v>
      </c>
      <c r="B17" s="11">
        <v>0</v>
      </c>
      <c r="C17" s="9"/>
      <c r="D17" s="9"/>
      <c r="E17" s="8"/>
      <c r="F17" s="8"/>
      <c r="G17" s="1"/>
      <c r="H17" s="1"/>
    </row>
    <row r="18" spans="1:8" ht="15.75" hidden="1" x14ac:dyDescent="0.25">
      <c r="A18" s="1"/>
      <c r="B18" s="1"/>
      <c r="D18" s="1"/>
      <c r="E18" s="1"/>
      <c r="F18" s="1"/>
      <c r="G18" s="1"/>
      <c r="H18" s="1"/>
    </row>
    <row r="19" spans="1:8" ht="15.75" hidden="1" x14ac:dyDescent="0.25">
      <c r="A19" s="1"/>
      <c r="B19" s="1"/>
      <c r="C19" s="1"/>
      <c r="D19" s="1"/>
      <c r="E19" s="1"/>
      <c r="F19" s="1"/>
      <c r="G19" s="1"/>
      <c r="H19" s="1"/>
    </row>
    <row r="20" spans="1:8" ht="15.75" hidden="1" x14ac:dyDescent="0.25">
      <c r="A20" s="1"/>
      <c r="B20" s="1"/>
      <c r="C20" s="1"/>
      <c r="D20" s="1"/>
      <c r="E20" s="1"/>
      <c r="F20" s="1"/>
      <c r="G20" s="1"/>
      <c r="H20" s="1"/>
    </row>
    <row r="21" spans="1:8" ht="15.75" hidden="1" x14ac:dyDescent="0.25">
      <c r="A21" s="1"/>
      <c r="B21" s="1"/>
      <c r="C21" s="1"/>
      <c r="D21" s="1"/>
      <c r="E21" s="1"/>
      <c r="F21" s="1"/>
      <c r="G21" s="1"/>
      <c r="H21" s="1"/>
    </row>
    <row r="22" spans="1:8" ht="15.75" hidden="1" x14ac:dyDescent="0.25">
      <c r="A22" s="1"/>
      <c r="B22" s="1"/>
      <c r="C22" s="1"/>
      <c r="D22" s="1"/>
      <c r="E22" s="1"/>
      <c r="F22" s="1"/>
      <c r="G22" s="1"/>
      <c r="H22" s="1"/>
    </row>
  </sheetData>
  <sheetProtection algorithmName="SHA-512" hashValue="tlFWJW0xpoo40B1tBEYS/OsJeGjLZ9RFGv2/kd1ZnXZppSF077ueoRxyy7nnbYAYsiHPRrbdvHwzP2rAlTL3sA==" saltValue="D+OrssbPKA/Aq50H6raxew==" spinCount="100000" sheet="1" objects="1" scenarios="1"/>
  <mergeCells count="5">
    <mergeCell ref="A1:F1"/>
    <mergeCell ref="A2:F2"/>
    <mergeCell ref="A6:E6"/>
    <mergeCell ref="A7:E7"/>
    <mergeCell ref="A9:C9"/>
  </mergeCells>
  <conditionalFormatting sqref="D4">
    <cfRule type="cellIs" dxfId="3" priority="4" operator="greaterThan">
      <formula>743802</formula>
    </cfRule>
    <cfRule type="cellIs" dxfId="2" priority="3" operator="lessThan">
      <formula>371901</formula>
    </cfRule>
  </conditionalFormatting>
  <conditionalFormatting sqref="D5">
    <cfRule type="cellIs" dxfId="1" priority="2" operator="greaterThan">
      <formula>789256</formula>
    </cfRule>
    <cfRule type="cellIs" dxfId="0" priority="1" operator="lessThan">
      <formula>599174</formula>
    </cfRule>
  </conditionalFormatting>
  <dataValidations count="1">
    <dataValidation type="list" allowBlank="1" showInputMessage="1" showErrorMessage="1" sqref="C11:C13" xr:uid="{800A7C6F-57CA-4C8F-B92B-F839674C7591}">
      <formula1>"Klik voor keuze,Stijging,Daling"</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1A42C3-2D08-45FA-B1C9-429842C2B033}">
  <ds:schemaRefs>
    <ds:schemaRef ds:uri="http://schemas.microsoft.com/sharepoint/v3/contenttype/forms"/>
  </ds:schemaRefs>
</ds:datastoreItem>
</file>

<file path=customXml/itemProps2.xml><?xml version="1.0" encoding="utf-8"?>
<ds:datastoreItem xmlns:ds="http://schemas.openxmlformats.org/officeDocument/2006/customXml" ds:itemID="{1460A725-1156-4714-B84D-CBA8FBE23C6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1C3045E-54D8-43EB-AE05-604B5D0B3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Blaas</dc:creator>
  <cp:keywords/>
  <dc:description/>
  <cp:lastModifiedBy>Susan van der Linden</cp:lastModifiedBy>
  <cp:revision/>
  <dcterms:created xsi:type="dcterms:W3CDTF">2021-11-01T16:03:55Z</dcterms:created>
  <dcterms:modified xsi:type="dcterms:W3CDTF">2022-01-25T07:04:18Z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