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vfpf.sharepoint.com/sites/AanbestedingSecurity-diensten/Gedeelde documenten/1e Nota van inlichtingen Security-diensten/"/>
    </mc:Choice>
  </mc:AlternateContent>
  <xr:revisionPtr revIDLastSave="237" documentId="8_{891FA2D7-9C12-4BCF-9B3E-CFAB303DD417}" xr6:coauthVersionLast="47" xr6:coauthVersionMax="47" xr10:uidLastSave="{B7DC32BB-A23A-4084-A731-8222D8ABA5CD}"/>
  <bookViews>
    <workbookView xWindow="-28920" yWindow="-5445" windowWidth="29040" windowHeight="15720" xr2:uid="{2824EB23-D013-46A0-91FF-0E53CF8F50D8}"/>
  </bookViews>
  <sheets>
    <sheet name="Prijsinvulformulier" sheetId="1" r:id="rId1"/>
  </sheets>
  <definedNames>
    <definedName name="_xlnm.Print_Area" localSheetId="0">Prijsinvulformulier!$A$1:$J$60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 i="1" l="1"/>
  <c r="E47" i="1"/>
  <c r="D23" i="1"/>
  <c r="E23" i="1" s="1"/>
  <c r="D31" i="1"/>
  <c r="E31" i="1" s="1"/>
  <c r="D39" i="1"/>
  <c r="D47" i="1"/>
  <c r="C48" i="1"/>
  <c r="I38" i="1"/>
  <c r="I37" i="1"/>
  <c r="I36" i="1"/>
  <c r="J35" i="1"/>
  <c r="I35" i="1"/>
  <c r="I34" i="1"/>
  <c r="I33" i="1"/>
  <c r="I32" i="1"/>
  <c r="J43" i="1"/>
  <c r="J27" i="1"/>
  <c r="J19" i="1"/>
  <c r="I40" i="1"/>
  <c r="I41" i="1"/>
  <c r="I42" i="1"/>
  <c r="I43" i="1"/>
  <c r="I44" i="1"/>
  <c r="I45" i="1"/>
  <c r="I46" i="1"/>
  <c r="I24" i="1"/>
  <c r="I25" i="1"/>
  <c r="I26" i="1"/>
  <c r="I27" i="1"/>
  <c r="I28" i="1"/>
  <c r="I29" i="1"/>
  <c r="I30" i="1"/>
  <c r="I22" i="1"/>
  <c r="I21" i="1"/>
  <c r="I20" i="1"/>
  <c r="I19" i="1"/>
  <c r="I18" i="1"/>
  <c r="I17" i="1"/>
  <c r="I16" i="1"/>
  <c r="I47" i="1" l="1"/>
  <c r="J47" i="1" s="1"/>
  <c r="I39" i="1"/>
  <c r="J39" i="1" s="1"/>
  <c r="I31" i="1"/>
  <c r="J31" i="1" s="1"/>
  <c r="I23" i="1"/>
  <c r="J23" i="1" s="1"/>
  <c r="J49" i="1" l="1"/>
</calcChain>
</file>

<file path=xl/sharedStrings.xml><?xml version="1.0" encoding="utf-8"?>
<sst xmlns="http://schemas.openxmlformats.org/spreadsheetml/2006/main" count="102" uniqueCount="52">
  <si>
    <t xml:space="preserve">Bijlage D - Prijsinvulformulier </t>
  </si>
  <si>
    <t>Instructie aan inschrijver</t>
  </si>
  <si>
    <t xml:space="preserve">ALLEEN DE GEEL GEARCEERDE VELDEN DIENEN INGEVULD TE WORDEN . </t>
  </si>
  <si>
    <t xml:space="preserve">ALLE TARIEVEN DIENEN GESTELD TE ZIJN IN EURO'S, EXCL. BTW. </t>
  </si>
  <si>
    <t xml:space="preserve">ALLE GENOEMDE AFNAMEAANTALLEN ZIJN TER INDICATIE, HIERAAN KUNNEN GEEN RECHTEN WORDEN ONTLEEND. </t>
  </si>
  <si>
    <t>ALLE GENOEMDE TARIEVEN OMVATTEN DE MINIMALE EISEN ZOALS GEMELD IN PROGRAMMA VAN EISEN.</t>
  </si>
  <si>
    <t>U KUNT ADDITIONELE DIENSTVERLENING KENBAAR MAKEN IN DE TABEL ONDERAAN.</t>
  </si>
  <si>
    <t>ONDER ADDITIONELE DIENSTVERLENING VERSTAAN WIJ ALLE DIENSTVERLENING DIE U KUNT AANBIEDEN EN RELEVANT ACHT.</t>
  </si>
  <si>
    <t>Project</t>
  </si>
  <si>
    <t>Omschrijving</t>
  </si>
  <si>
    <t>Aantal projecten (gedurende de looptijd)</t>
  </si>
  <si>
    <t>Afname aantallen</t>
  </si>
  <si>
    <t>Tarief</t>
  </si>
  <si>
    <t>Cost driver</t>
  </si>
  <si>
    <t>Toelichting opdrachtnemer</t>
  </si>
  <si>
    <t>Project prijs</t>
  </si>
  <si>
    <t>Totale kosten # Projecten  x project prijs</t>
  </si>
  <si>
    <t>uurtarief</t>
  </si>
  <si>
    <t>Functie/rol vrij in te vullen (junior consultant)</t>
  </si>
  <si>
    <t>Functie/rol vrij in te vullen (senior consultant)</t>
  </si>
  <si>
    <t xml:space="preserve">Totale kosten </t>
  </si>
  <si>
    <t>[vermeld cost driver]</t>
  </si>
  <si>
    <t>Vrij invullen (bijvoorbeeld code review)</t>
  </si>
  <si>
    <t>Large projecten</t>
  </si>
  <si>
    <t>Vrij invullen (bijvoorbeeld pentest)</t>
  </si>
  <si>
    <t>Vrij invullen dienst uit diensten portfolio Aanbieder</t>
  </si>
  <si>
    <t>Totaal kosten 1 Large Project</t>
  </si>
  <si>
    <t>Medium projecten</t>
  </si>
  <si>
    <t>Totaal kosten 1 Medium Project</t>
  </si>
  <si>
    <t>Small projecten</t>
  </si>
  <si>
    <t>Vrij invullen (bijvoorbeeld formuleren van eisen)</t>
  </si>
  <si>
    <t>Totaal kosten 1 Small Project</t>
  </si>
  <si>
    <t>Vrij invullen (bijvoorbeeld onderzoek risico impact)</t>
  </si>
  <si>
    <t>Vrij invullen (bijvoorbeeld adviesformulering)</t>
  </si>
  <si>
    <t>Totaal aantal trajecten</t>
  </si>
  <si>
    <t xml:space="preserve">Totale inschrijfsom/Fictieve inschrijfsom o.b.v. een TCO voor 6 jaar (intieel 3 jaar en 3x een verlenging van 1 jaar) </t>
  </si>
  <si>
    <t>Additionele &amp; operationele dienstverlening (aan te vullen door opdrachtnemer)</t>
  </si>
  <si>
    <t>Eventuele toelichting opdrachtnemer</t>
  </si>
  <si>
    <t>Prijs voor deze additionele dienstverlening</t>
  </si>
  <si>
    <t>Stuksprijs / Uurprijs</t>
  </si>
  <si>
    <t>Totaal prijs</t>
  </si>
  <si>
    <t xml:space="preserve">Vrij invullen (bijvoorbeeld rapportage)	</t>
  </si>
  <si>
    <t>Voorbeeld large project (gebaseerd op thema 1 uit de offerteaanvraag): 
Opdrachtnemer verwacht een prijsindicatie met urenspecificatie voor een large project. Het project betreft het beoordelen van een front-end en een back-end systeem op de mate waarin kwetsbaarheden aanwezig zijn en kwaadwillenden in staat zijn om toegang te krijgen tot gevoelige gegevens. Ook zijn de onderstaande taken deel van dit project:
- Rapportage van uitgevoerde werkzaamheden en resultaten van de beoordeling.
- Opvolging geven aan gevonden kwetsbaarheden bij wijze van advisering om gevonden zwakke plekken en kwetsbaarheden te verhelpen of te verminderen.</t>
  </si>
  <si>
    <t xml:space="preserve">Voorbeeld Medium project (gebaseerd op thema 3)
Opdrachtnemer verwacht een prijsindicatie met urenspecificatie voor een Medium project. Het project betreft het beoordelen van de mate waarin het zero trust in acht wordt genomen door de respectievelijke dienstverleners, gelet op de inrichting van netwerksegmentatie bij Opdrachtnemer. De beoordeling dient te worden uitgevoerd in samenwerking met de eerste lijn, op basis van de door Opdrachtnemer vastgelegde kaderstelling, ISO 27001/2 en de richtlijnen van het Nationaal Cyber Security Centrum. </t>
  </si>
  <si>
    <t xml:space="preserve">Voorbeeld Small project (gebaseerd op thema 4) 
Opdrachtnemer verwacht een prijsindicatie met urenspecificatie voor een Small project. Het project betreft het ondersteunen en adviseren bij het aanbesteden van een partij die de invulling van de IAM organisatie op basis van Role Based Access Control voor Opdrachtnemer zal verzorgen. Hierbij dient de opdrachtnemer Opdrachtnemer te ondersteunen in:
- Het formuleren van geschikte technische en functionele eisen.
- Het beoordelen van de aanbieding van opdrachtnemers. </t>
  </si>
  <si>
    <t xml:space="preserve">Voorbeeld Small project (gebaseerd op thema 2) 
Opdrachtnemer verwacht een prijsindicatie met urenspecificatie voor een Small project. Het project betreft het het voorzien van kennis en advies wanneer een voorheen onontdekte (cyber)dreiging aan het licht komt die geldt voor de securityhuishouding van Opdrachtnemer (denk Log4J). Hierbij dient de opdrachtnemer Opdrachtnemer te ondersteunen in:
- Het beoordelen van de relevantie en ernst van de dreiging en het helpen met het schatten van de mogelijke impact op Opdrachtnemer
- Het formuleren van een advies om het risico van deze bedreiging te verhelpen, danwel terug te brengen naar een acceptabel niveau. </t>
  </si>
  <si>
    <t>Vrij in te vullen: Welke additionele dienstverlening draagt bij aan het invullen van de behoeftes van Opdrachtnemer zoals bedoeld in 1.2 en 1.3 van de offerteaanvraag?</t>
  </si>
  <si>
    <t xml:space="preserve">Vrij in te vullen: Welke operationele (continu doorlopende) dienstverlening draagt bij aan het invullen van de behoeftes van Opdrachtnemer zoals bedoeld in thema 1 van het programma van eisen? </t>
  </si>
  <si>
    <t>Large,
400 uur te verdelen over de diverse functies/rollen</t>
  </si>
  <si>
    <t>Medium, 
200 uur te verdelen over de diverse functies/rollen</t>
  </si>
  <si>
    <t>Small, 100 uur te verdelen over de diverse functies/rollen</t>
  </si>
  <si>
    <t>Functie/rol vrij in te vullen (bijv. project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</si>
</sst>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15" x14ac:knownFonts="1">
    <font>
      <sz val="11"/>
      <color theme="1"/>
      <name val="Calibri"/>
      <family val="2"/>
      <scheme val="minor"/>
    </font>
    <font>
      <b/>
      <u/>
      <sz val="11"/>
      <name val="Calibri"/>
      <family val="2"/>
      <scheme val="minor"/>
    </font>
    <font>
      <sz val="11"/>
      <color rgb="FF000000"/>
      <name val="Calibri"/>
      <family val="2"/>
      <scheme val="minor"/>
    </font>
    <font>
      <sz val="11"/>
      <name val="Calibri"/>
      <family val="2"/>
      <scheme val="minor"/>
    </font>
    <font>
      <b/>
      <sz val="11"/>
      <color theme="0"/>
      <name val="Calibri"/>
      <family val="2"/>
      <scheme val="minor"/>
    </font>
    <font>
      <sz val="11"/>
      <color theme="0"/>
      <name val="Calibri"/>
      <family val="2"/>
      <scheme val="minor"/>
    </font>
    <font>
      <sz val="11"/>
      <color theme="1"/>
      <name val="Calibri"/>
      <family val="2"/>
      <scheme val="minor"/>
    </font>
    <font>
      <b/>
      <sz val="14"/>
      <color theme="1"/>
      <name val="Calibri"/>
      <family val="2"/>
      <scheme val="minor"/>
    </font>
    <font>
      <b/>
      <sz val="12"/>
      <color theme="0"/>
      <name val="Calibri"/>
      <family val="2"/>
      <scheme val="minor"/>
    </font>
    <font>
      <sz val="8"/>
      <name val="Calibri"/>
      <family val="2"/>
      <scheme val="minor"/>
    </font>
    <font>
      <b/>
      <sz val="11"/>
      <color theme="1"/>
      <name val="Calibri"/>
      <family val="2"/>
      <scheme val="minor"/>
    </font>
    <font>
      <sz val="11"/>
      <color rgb="FFFF0000"/>
      <name val="Calibri"/>
      <family val="2"/>
      <scheme val="minor"/>
    </font>
    <font>
      <i/>
      <sz val="11"/>
      <color theme="1"/>
      <name val="Calibri"/>
      <family val="2"/>
      <scheme val="minor"/>
    </font>
    <font>
      <i/>
      <sz val="11"/>
      <name val="Calibri"/>
      <family val="2"/>
      <scheme val="minor"/>
    </font>
    <font>
      <sz val="11"/>
      <color theme="0" tint="-0.14999847407452621"/>
      <name val="Calibri"/>
      <family val="2"/>
      <scheme val="minor"/>
    </font>
  </fonts>
  <fills count="10">
    <fill>
      <patternFill patternType="none"/>
    </fill>
    <fill>
      <patternFill patternType="gray125"/>
    </fill>
    <fill>
      <patternFill patternType="solid">
        <fgColor rgb="FFFFFFFF"/>
        <bgColor rgb="FF000000"/>
      </patternFill>
    </fill>
    <fill>
      <patternFill patternType="solid">
        <fgColor rgb="FF4B287F"/>
        <bgColor indexed="64"/>
      </patternFill>
    </fill>
    <fill>
      <patternFill patternType="solid">
        <fgColor rgb="FFFFFF00"/>
        <bgColor indexed="64"/>
      </patternFill>
    </fill>
    <fill>
      <patternFill patternType="solid">
        <fgColor rgb="FFD2C9DF"/>
        <bgColor indexed="64"/>
      </patternFill>
    </fill>
    <fill>
      <patternFill patternType="solid">
        <fgColor rgb="FFE4DFEC"/>
        <bgColor indexed="64"/>
      </patternFill>
    </fill>
    <fill>
      <patternFill patternType="solid">
        <fgColor rgb="FFF9D9E3"/>
        <bgColor indexed="64"/>
      </patternFill>
    </fill>
    <fill>
      <patternFill patternType="solid">
        <fgColor rgb="FFD60D47"/>
        <bgColor indexed="64"/>
      </patternFill>
    </fill>
    <fill>
      <patternFill patternType="solid">
        <fgColor theme="0" tint="-0.14999847407452621"/>
        <bgColor indexed="64"/>
      </patternFill>
    </fill>
  </fills>
  <borders count="6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medium">
        <color rgb="FF000000"/>
      </right>
      <top style="thin">
        <color indexed="64"/>
      </top>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medium">
        <color rgb="FF000000"/>
      </right>
      <top/>
      <bottom/>
      <diagonal/>
    </border>
    <border>
      <left/>
      <right/>
      <top style="thin">
        <color indexed="64"/>
      </top>
      <bottom/>
      <diagonal/>
    </border>
    <border>
      <left/>
      <right style="thin">
        <color indexed="64"/>
      </right>
      <top/>
      <bottom style="thin">
        <color indexed="64"/>
      </bottom>
      <diagonal/>
    </border>
    <border>
      <left style="thin">
        <color rgb="FF000000"/>
      </left>
      <right/>
      <top/>
      <bottom style="thin">
        <color indexed="64"/>
      </bottom>
      <diagonal/>
    </border>
    <border>
      <left style="thin">
        <color indexed="64"/>
      </left>
      <right style="thin">
        <color indexed="64"/>
      </right>
      <top/>
      <bottom style="medium">
        <color rgb="FF000000"/>
      </bottom>
      <diagonal/>
    </border>
    <border>
      <left style="thin">
        <color rgb="FF000000"/>
      </left>
      <right/>
      <top style="thin">
        <color indexed="64"/>
      </top>
      <bottom style="medium">
        <color rgb="FF000000"/>
      </bottom>
      <diagonal/>
    </border>
    <border>
      <left/>
      <right style="thin">
        <color rgb="FF000000"/>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medium">
        <color rgb="FF000000"/>
      </right>
      <top style="thin">
        <color indexed="64"/>
      </top>
      <bottom style="medium">
        <color rgb="FF000000"/>
      </bottom>
      <diagonal/>
    </border>
    <border>
      <left/>
      <right/>
      <top style="medium">
        <color rgb="FF000000"/>
      </top>
      <bottom style="medium">
        <color indexed="64"/>
      </bottom>
      <diagonal/>
    </border>
    <border>
      <left style="thin">
        <color rgb="FF000000"/>
      </left>
      <right style="medium">
        <color rgb="FF000000"/>
      </right>
      <top style="thin">
        <color rgb="FF000000"/>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rgb="FF000000"/>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thin">
        <color rgb="FF000000"/>
      </left>
      <right/>
      <top style="thin">
        <color indexed="64"/>
      </top>
      <bottom style="medium">
        <color indexed="64"/>
      </bottom>
      <diagonal/>
    </border>
    <border>
      <left/>
      <right style="thin">
        <color rgb="FF000000"/>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medium">
        <color rgb="FF000000"/>
      </bottom>
      <diagonal/>
    </border>
  </borders>
  <cellStyleXfs count="2">
    <xf numFmtId="0" fontId="0" fillId="0" borderId="0"/>
    <xf numFmtId="44" fontId="6" fillId="0" borderId="0" applyFont="0" applyFill="0" applyBorder="0" applyAlignment="0" applyProtection="0"/>
  </cellStyleXfs>
  <cellXfs count="133">
    <xf numFmtId="0" fontId="0" fillId="0" borderId="0" xfId="0"/>
    <xf numFmtId="164" fontId="0" fillId="0" borderId="0" xfId="0" applyNumberFormat="1"/>
    <xf numFmtId="0" fontId="0" fillId="9" borderId="3" xfId="0" applyFill="1" applyBorder="1"/>
    <xf numFmtId="164" fontId="0" fillId="9" borderId="3" xfId="0" applyNumberFormat="1" applyFill="1" applyBorder="1"/>
    <xf numFmtId="0" fontId="4" fillId="3" borderId="2" xfId="0" applyFont="1" applyFill="1" applyBorder="1" applyAlignment="1">
      <alignment horizontal="left" vertical="center" wrapText="1"/>
    </xf>
    <xf numFmtId="0" fontId="4" fillId="3" borderId="6" xfId="0" applyFont="1" applyFill="1" applyBorder="1" applyAlignment="1">
      <alignment horizontal="left" vertical="center" wrapText="1"/>
    </xf>
    <xf numFmtId="0" fontId="2" fillId="2" borderId="0" xfId="0" applyFont="1" applyFill="1" applyAlignment="1">
      <alignment vertical="top"/>
    </xf>
    <xf numFmtId="0" fontId="7" fillId="0" borderId="0" xfId="0" applyFont="1"/>
    <xf numFmtId="0" fontId="0" fillId="9" borderId="0" xfId="0" applyFill="1"/>
    <xf numFmtId="164" fontId="0" fillId="9" borderId="0" xfId="0" applyNumberFormat="1" applyFill="1"/>
    <xf numFmtId="0" fontId="0" fillId="9" borderId="19" xfId="0" applyFill="1" applyBorder="1"/>
    <xf numFmtId="164" fontId="0" fillId="9" borderId="20" xfId="0" applyNumberFormat="1" applyFill="1" applyBorder="1"/>
    <xf numFmtId="0" fontId="0" fillId="9" borderId="15" xfId="0" applyFill="1" applyBorder="1"/>
    <xf numFmtId="164" fontId="0" fillId="9" borderId="16" xfId="0" applyNumberFormat="1" applyFill="1" applyBorder="1"/>
    <xf numFmtId="0" fontId="5" fillId="9" borderId="15" xfId="0" applyFont="1" applyFill="1" applyBorder="1" applyAlignment="1">
      <alignment horizontal="center"/>
    </xf>
    <xf numFmtId="0" fontId="5" fillId="9" borderId="0" xfId="0" applyFont="1" applyFill="1" applyAlignment="1">
      <alignment horizontal="left"/>
    </xf>
    <xf numFmtId="164" fontId="4" fillId="9" borderId="16" xfId="0" applyNumberFormat="1" applyFont="1" applyFill="1" applyBorder="1"/>
    <xf numFmtId="0" fontId="4" fillId="3" borderId="24" xfId="0" applyFont="1" applyFill="1" applyBorder="1" applyAlignment="1">
      <alignment horizontal="left" vertical="center" wrapText="1"/>
    </xf>
    <xf numFmtId="0" fontId="0" fillId="9" borderId="25" xfId="0" applyFill="1" applyBorder="1"/>
    <xf numFmtId="0" fontId="0" fillId="9" borderId="10" xfId="0" applyFill="1" applyBorder="1"/>
    <xf numFmtId="164" fontId="0" fillId="9" borderId="10" xfId="0" applyNumberFormat="1" applyFill="1" applyBorder="1"/>
    <xf numFmtId="164" fontId="0" fillId="9" borderId="11" xfId="0" applyNumberFormat="1" applyFill="1" applyBorder="1"/>
    <xf numFmtId="44" fontId="0" fillId="7" borderId="2" xfId="1" applyFont="1" applyFill="1" applyBorder="1" applyAlignment="1"/>
    <xf numFmtId="164" fontId="0" fillId="7" borderId="29" xfId="0" applyNumberFormat="1" applyFill="1" applyBorder="1"/>
    <xf numFmtId="164" fontId="10" fillId="5" borderId="23" xfId="0" applyNumberFormat="1" applyFont="1" applyFill="1" applyBorder="1" applyAlignment="1">
      <alignment vertical="center" wrapText="1"/>
    </xf>
    <xf numFmtId="164" fontId="10" fillId="5" borderId="31" xfId="0" applyNumberFormat="1" applyFont="1" applyFill="1" applyBorder="1" applyAlignment="1">
      <alignment vertical="center" wrapText="1"/>
    </xf>
    <xf numFmtId="164" fontId="10" fillId="5" borderId="31" xfId="0" applyNumberFormat="1" applyFont="1" applyFill="1" applyBorder="1" applyAlignment="1">
      <alignment horizontal="center" vertical="center" wrapText="1"/>
    </xf>
    <xf numFmtId="44" fontId="0" fillId="7" borderId="27" xfId="1" applyFont="1" applyFill="1" applyBorder="1" applyAlignment="1"/>
    <xf numFmtId="164" fontId="0" fillId="7" borderId="34" xfId="0" applyNumberFormat="1" applyFill="1" applyBorder="1"/>
    <xf numFmtId="164" fontId="10" fillId="5" borderId="38" xfId="0" applyNumberFormat="1" applyFont="1" applyFill="1" applyBorder="1" applyAlignment="1">
      <alignment vertical="center" wrapText="1"/>
    </xf>
    <xf numFmtId="44" fontId="0" fillId="7" borderId="27" xfId="1" applyFont="1" applyFill="1" applyBorder="1"/>
    <xf numFmtId="164" fontId="10" fillId="5" borderId="39" xfId="0" applyNumberFormat="1" applyFont="1" applyFill="1" applyBorder="1" applyAlignment="1">
      <alignment vertical="center" wrapText="1"/>
    </xf>
    <xf numFmtId="1" fontId="10" fillId="5" borderId="31" xfId="0" applyNumberFormat="1" applyFont="1" applyFill="1" applyBorder="1" applyAlignment="1">
      <alignment horizontal="center" vertical="center" wrapText="1"/>
    </xf>
    <xf numFmtId="164" fontId="10" fillId="5" borderId="16" xfId="0" applyNumberFormat="1" applyFont="1" applyFill="1" applyBorder="1" applyAlignment="1">
      <alignment vertical="center" wrapText="1"/>
    </xf>
    <xf numFmtId="0" fontId="4" fillId="3" borderId="41" xfId="0" applyFont="1" applyFill="1" applyBorder="1" applyAlignment="1">
      <alignment horizontal="left" vertical="center" wrapText="1"/>
    </xf>
    <xf numFmtId="0" fontId="5" fillId="3" borderId="4" xfId="0" applyFont="1" applyFill="1" applyBorder="1" applyAlignment="1">
      <alignment horizontal="center" vertical="center"/>
    </xf>
    <xf numFmtId="0" fontId="5" fillId="3" borderId="4" xfId="0" applyFont="1" applyFill="1" applyBorder="1" applyAlignment="1">
      <alignment vertical="center"/>
    </xf>
    <xf numFmtId="0" fontId="5" fillId="3" borderId="4" xfId="0" applyFont="1" applyFill="1" applyBorder="1" applyAlignment="1">
      <alignment vertical="center" wrapText="1"/>
    </xf>
    <xf numFmtId="0" fontId="5" fillId="3" borderId="9" xfId="0" applyFont="1" applyFill="1" applyBorder="1" applyAlignment="1">
      <alignment vertical="center"/>
    </xf>
    <xf numFmtId="0" fontId="5" fillId="3" borderId="32" xfId="0" applyFont="1" applyFill="1" applyBorder="1" applyAlignment="1">
      <alignment horizontal="left" vertical="center" wrapText="1"/>
    </xf>
    <xf numFmtId="44" fontId="0" fillId="7" borderId="46" xfId="1" applyFont="1" applyFill="1" applyBorder="1" applyAlignment="1"/>
    <xf numFmtId="164" fontId="0" fillId="7" borderId="48" xfId="0" applyNumberFormat="1" applyFill="1" applyBorder="1"/>
    <xf numFmtId="164" fontId="10" fillId="5" borderId="49" xfId="0" applyNumberFormat="1" applyFont="1" applyFill="1" applyBorder="1" applyAlignment="1">
      <alignment vertical="center" wrapText="1"/>
    </xf>
    <xf numFmtId="164" fontId="10" fillId="5" borderId="51" xfId="0" applyNumberFormat="1" applyFont="1" applyFill="1" applyBorder="1" applyAlignment="1">
      <alignment vertical="center" wrapText="1"/>
    </xf>
    <xf numFmtId="164" fontId="10" fillId="5" borderId="51" xfId="0" applyNumberFormat="1" applyFont="1" applyFill="1" applyBorder="1" applyAlignment="1">
      <alignment horizontal="center" vertical="center" wrapText="1"/>
    </xf>
    <xf numFmtId="1" fontId="10" fillId="5" borderId="51" xfId="0" applyNumberFormat="1" applyFont="1" applyFill="1" applyBorder="1" applyAlignment="1">
      <alignment horizontal="center" vertical="center" wrapText="1"/>
    </xf>
    <xf numFmtId="164" fontId="10" fillId="5" borderId="57" xfId="0" applyNumberFormat="1" applyFont="1" applyFill="1" applyBorder="1" applyAlignment="1">
      <alignment vertical="center" wrapText="1"/>
    </xf>
    <xf numFmtId="164" fontId="5" fillId="3" borderId="23" xfId="0" applyNumberFormat="1" applyFont="1" applyFill="1" applyBorder="1" applyAlignment="1">
      <alignment horizontal="center" vertical="center" wrapText="1"/>
    </xf>
    <xf numFmtId="44" fontId="10" fillId="7" borderId="55" xfId="1" applyFont="1" applyFill="1" applyBorder="1" applyAlignment="1">
      <alignment vertical="center"/>
    </xf>
    <xf numFmtId="164" fontId="0" fillId="7" borderId="56" xfId="0" applyNumberFormat="1" applyFill="1" applyBorder="1" applyAlignment="1">
      <alignment horizontal="center" vertical="center"/>
    </xf>
    <xf numFmtId="164" fontId="10" fillId="7" borderId="55" xfId="0" applyNumberFormat="1" applyFont="1" applyFill="1" applyBorder="1" applyAlignment="1">
      <alignment vertical="center"/>
    </xf>
    <xf numFmtId="44" fontId="10" fillId="7" borderId="36" xfId="1" applyFont="1" applyFill="1" applyBorder="1" applyAlignment="1">
      <alignment vertical="center"/>
    </xf>
    <xf numFmtId="164" fontId="0" fillId="7" borderId="37" xfId="0" applyNumberFormat="1" applyFill="1" applyBorder="1" applyAlignment="1">
      <alignment horizontal="center" vertical="center"/>
    </xf>
    <xf numFmtId="164" fontId="10" fillId="7" borderId="36" xfId="0" applyNumberFormat="1" applyFont="1" applyFill="1" applyBorder="1" applyAlignment="1">
      <alignment vertical="center"/>
    </xf>
    <xf numFmtId="164" fontId="8" fillId="8" borderId="22" xfId="0" applyNumberFormat="1" applyFont="1" applyFill="1" applyBorder="1" applyAlignment="1">
      <alignment vertical="center"/>
    </xf>
    <xf numFmtId="0" fontId="10" fillId="9" borderId="0" xfId="0" applyFont="1" applyFill="1" applyAlignment="1">
      <alignment vertical="center"/>
    </xf>
    <xf numFmtId="0" fontId="7" fillId="9" borderId="40" xfId="0" applyFont="1" applyFill="1" applyBorder="1"/>
    <xf numFmtId="0" fontId="10" fillId="6" borderId="60" xfId="0" applyFont="1" applyFill="1" applyBorder="1" applyAlignment="1">
      <alignment horizontal="center" vertical="center"/>
    </xf>
    <xf numFmtId="3" fontId="14" fillId="6" borderId="54" xfId="0" applyNumberFormat="1" applyFont="1" applyFill="1" applyBorder="1" applyAlignment="1">
      <alignment horizontal="center"/>
    </xf>
    <xf numFmtId="164" fontId="0" fillId="7" borderId="61" xfId="0" applyNumberFormat="1" applyFill="1" applyBorder="1"/>
    <xf numFmtId="164" fontId="10" fillId="7" borderId="62" xfId="0" applyNumberFormat="1" applyFont="1" applyFill="1" applyBorder="1" applyAlignment="1">
      <alignment vertical="center"/>
    </xf>
    <xf numFmtId="0" fontId="8" fillId="8" borderId="5" xfId="0" applyFont="1" applyFill="1" applyBorder="1" applyAlignment="1">
      <alignment horizontal="right" vertical="center"/>
    </xf>
    <xf numFmtId="1" fontId="0" fillId="4" borderId="45" xfId="1" applyNumberFormat="1" applyFont="1" applyFill="1" applyBorder="1" applyProtection="1">
      <protection locked="0"/>
    </xf>
    <xf numFmtId="44" fontId="0" fillId="4" borderId="46" xfId="1" applyFont="1" applyFill="1" applyBorder="1" applyAlignment="1" applyProtection="1">
      <protection locked="0"/>
    </xf>
    <xf numFmtId="1" fontId="0" fillId="4" borderId="7" xfId="1" applyNumberFormat="1" applyFont="1" applyFill="1" applyBorder="1" applyProtection="1">
      <protection locked="0"/>
    </xf>
    <xf numFmtId="44" fontId="0" fillId="4" borderId="2" xfId="1" applyFont="1" applyFill="1" applyBorder="1" applyAlignment="1" applyProtection="1">
      <protection locked="0"/>
    </xf>
    <xf numFmtId="1" fontId="0" fillId="4" borderId="33" xfId="1" applyNumberFormat="1" applyFont="1" applyFill="1" applyBorder="1" applyProtection="1">
      <protection locked="0"/>
    </xf>
    <xf numFmtId="44" fontId="0" fillId="4" borderId="27" xfId="1" applyFont="1" applyFill="1" applyBorder="1" applyAlignment="1" applyProtection="1">
      <protection locked="0"/>
    </xf>
    <xf numFmtId="44" fontId="0" fillId="4" borderId="2" xfId="1" applyFont="1" applyFill="1" applyBorder="1" applyProtection="1">
      <protection locked="0"/>
    </xf>
    <xf numFmtId="1" fontId="0" fillId="4" borderId="27" xfId="1" applyNumberFormat="1" applyFont="1" applyFill="1" applyBorder="1" applyProtection="1">
      <protection locked="0"/>
    </xf>
    <xf numFmtId="44" fontId="0" fillId="4" borderId="27" xfId="1" applyFont="1" applyFill="1" applyBorder="1" applyProtection="1">
      <protection locked="0"/>
    </xf>
    <xf numFmtId="1" fontId="0" fillId="4" borderId="2" xfId="1" applyNumberFormat="1" applyFont="1" applyFill="1" applyBorder="1" applyProtection="1">
      <protection locked="0"/>
    </xf>
    <xf numFmtId="0" fontId="13" fillId="4" borderId="2" xfId="0" applyFont="1" applyFill="1" applyBorder="1" applyAlignment="1" applyProtection="1">
      <alignment horizontal="left" vertical="top" wrapText="1"/>
      <protection locked="0"/>
    </xf>
    <xf numFmtId="44" fontId="2" fillId="4" borderId="6" xfId="1" applyFont="1" applyFill="1" applyBorder="1" applyProtection="1">
      <protection locked="0"/>
    </xf>
    <xf numFmtId="165" fontId="2" fillId="4" borderId="6" xfId="1" applyNumberFormat="1" applyFont="1" applyFill="1" applyBorder="1" applyProtection="1">
      <protection locked="0"/>
    </xf>
    <xf numFmtId="44" fontId="2" fillId="4" borderId="24" xfId="1" applyFont="1" applyFill="1" applyBorder="1" applyProtection="1">
      <protection locked="0"/>
    </xf>
    <xf numFmtId="0" fontId="3" fillId="4" borderId="2" xfId="0" applyFont="1" applyFill="1" applyBorder="1" applyAlignment="1" applyProtection="1">
      <alignment horizontal="left" vertical="top" wrapText="1"/>
      <protection locked="0"/>
    </xf>
    <xf numFmtId="164" fontId="11" fillId="6" borderId="54" xfId="0" applyNumberFormat="1" applyFont="1" applyFill="1" applyBorder="1" applyAlignment="1">
      <alignment horizontal="center" wrapText="1"/>
    </xf>
    <xf numFmtId="164" fontId="11" fillId="6" borderId="56" xfId="0" applyNumberFormat="1" applyFont="1" applyFill="1" applyBorder="1" applyAlignment="1">
      <alignment horizontal="center" wrapText="1"/>
    </xf>
    <xf numFmtId="0" fontId="0" fillId="6" borderId="44" xfId="0" applyFill="1" applyBorder="1" applyAlignment="1">
      <alignment horizontal="left" vertical="top" wrapText="1"/>
    </xf>
    <xf numFmtId="0" fontId="0" fillId="6" borderId="26" xfId="0" applyFill="1" applyBorder="1" applyAlignment="1">
      <alignment horizontal="left" vertical="top"/>
    </xf>
    <xf numFmtId="0" fontId="0" fillId="6" borderId="53" xfId="0" applyFill="1" applyBorder="1" applyAlignment="1">
      <alignment horizontal="left" vertical="top"/>
    </xf>
    <xf numFmtId="0" fontId="0" fillId="6" borderId="26" xfId="0" applyFill="1" applyBorder="1" applyAlignment="1">
      <alignment horizontal="left" vertical="top" wrapText="1"/>
    </xf>
    <xf numFmtId="0" fontId="0" fillId="6" borderId="35" xfId="0" applyFill="1" applyBorder="1" applyAlignment="1">
      <alignment horizontal="left" vertical="top"/>
    </xf>
    <xf numFmtId="0" fontId="0" fillId="6" borderId="35" xfId="0" applyFill="1" applyBorder="1" applyAlignment="1">
      <alignment horizontal="left" vertical="top" wrapText="1"/>
    </xf>
    <xf numFmtId="164" fontId="12" fillId="4" borderId="6" xfId="0" applyNumberFormat="1" applyFont="1" applyFill="1" applyBorder="1" applyAlignment="1" applyProtection="1">
      <alignment horizontal="left"/>
      <protection locked="0"/>
    </xf>
    <xf numFmtId="164" fontId="12" fillId="4" borderId="7" xfId="0" applyNumberFormat="1" applyFont="1" applyFill="1" applyBorder="1" applyAlignment="1" applyProtection="1">
      <alignment horizontal="left"/>
      <protection locked="0"/>
    </xf>
    <xf numFmtId="164" fontId="12" fillId="4" borderId="30" xfId="0" applyNumberFormat="1" applyFont="1" applyFill="1" applyBorder="1" applyAlignment="1" applyProtection="1">
      <alignment horizontal="left"/>
      <protection locked="0"/>
    </xf>
    <xf numFmtId="0" fontId="3" fillId="4" borderId="6" xfId="0" applyFont="1" applyFill="1" applyBorder="1" applyAlignment="1" applyProtection="1">
      <alignment horizontal="left" vertical="top" wrapText="1"/>
      <protection locked="0"/>
    </xf>
    <xf numFmtId="0" fontId="3" fillId="4" borderId="8" xfId="0" applyFont="1" applyFill="1" applyBorder="1" applyAlignment="1" applyProtection="1">
      <alignment horizontal="left" vertical="top" wrapText="1"/>
      <protection locked="0"/>
    </xf>
    <xf numFmtId="0" fontId="3" fillId="4" borderId="7" xfId="0" applyFont="1" applyFill="1" applyBorder="1" applyAlignment="1" applyProtection="1">
      <alignment horizontal="left" vertical="top" wrapText="1"/>
      <protection locked="0"/>
    </xf>
    <xf numFmtId="0" fontId="11" fillId="4" borderId="6" xfId="0" applyFont="1" applyFill="1" applyBorder="1" applyAlignment="1" applyProtection="1">
      <alignment horizontal="left" vertical="top" wrapText="1"/>
      <protection locked="0"/>
    </xf>
    <xf numFmtId="0" fontId="11" fillId="4" borderId="8" xfId="0" applyFont="1" applyFill="1" applyBorder="1" applyAlignment="1" applyProtection="1">
      <alignment horizontal="left" vertical="top" wrapText="1"/>
      <protection locked="0"/>
    </xf>
    <xf numFmtId="0" fontId="11" fillId="4" borderId="7" xfId="0" applyFont="1" applyFill="1" applyBorder="1" applyAlignment="1" applyProtection="1">
      <alignment horizontal="left" vertical="top" wrapText="1"/>
      <protection locked="0"/>
    </xf>
    <xf numFmtId="0" fontId="2" fillId="7" borderId="17" xfId="0" applyFont="1" applyFill="1" applyBorder="1" applyAlignment="1">
      <alignment horizontal="left" vertical="top"/>
    </xf>
    <xf numFmtId="0" fontId="2" fillId="7" borderId="1" xfId="0" applyFont="1" applyFill="1" applyBorder="1" applyAlignment="1">
      <alignment horizontal="left" vertical="top"/>
    </xf>
    <xf numFmtId="0" fontId="2" fillId="7" borderId="18" xfId="0" applyFont="1" applyFill="1" applyBorder="1" applyAlignment="1">
      <alignment horizontal="left" vertical="top"/>
    </xf>
    <xf numFmtId="0" fontId="5" fillId="3" borderId="9" xfId="0" applyFont="1" applyFill="1" applyBorder="1" applyAlignment="1">
      <alignment horizontal="left" vertical="center"/>
    </xf>
    <xf numFmtId="0" fontId="5" fillId="3" borderId="42" xfId="0" applyFont="1" applyFill="1" applyBorder="1" applyAlignment="1">
      <alignment horizontal="left" vertical="center"/>
    </xf>
    <xf numFmtId="164" fontId="12" fillId="4" borderId="2" xfId="0" applyNumberFormat="1" applyFont="1" applyFill="1" applyBorder="1" applyAlignment="1" applyProtection="1">
      <alignment horizontal="left"/>
      <protection locked="0"/>
    </xf>
    <xf numFmtId="164" fontId="12" fillId="4" borderId="28" xfId="0" applyNumberFormat="1" applyFont="1" applyFill="1" applyBorder="1" applyAlignment="1" applyProtection="1">
      <alignment horizontal="left"/>
      <protection locked="0"/>
    </xf>
    <xf numFmtId="164" fontId="12" fillId="4" borderId="33" xfId="0" applyNumberFormat="1" applyFont="1" applyFill="1" applyBorder="1" applyAlignment="1" applyProtection="1">
      <alignment horizontal="left"/>
      <protection locked="0"/>
    </xf>
    <xf numFmtId="0" fontId="10" fillId="9" borderId="43" xfId="0" applyFont="1" applyFill="1" applyBorder="1" applyAlignment="1">
      <alignment horizontal="center" vertical="center" wrapText="1"/>
    </xf>
    <xf numFmtId="0" fontId="10" fillId="9" borderId="50" xfId="0" applyFont="1" applyFill="1" applyBorder="1" applyAlignment="1">
      <alignment horizontal="center" vertical="center"/>
    </xf>
    <xf numFmtId="0" fontId="10" fillId="9" borderId="52" xfId="0" applyFont="1" applyFill="1" applyBorder="1" applyAlignment="1">
      <alignment horizontal="center" vertical="center"/>
    </xf>
    <xf numFmtId="0" fontId="10" fillId="9" borderId="26" xfId="0" applyFont="1" applyFill="1" applyBorder="1" applyAlignment="1">
      <alignment horizontal="center" vertical="center" wrapText="1"/>
    </xf>
    <xf numFmtId="0" fontId="10" fillId="9" borderId="26" xfId="0" applyFont="1" applyFill="1" applyBorder="1" applyAlignment="1">
      <alignment horizontal="center" vertical="center"/>
    </xf>
    <xf numFmtId="0" fontId="10" fillId="9" borderId="35" xfId="0" applyFont="1" applyFill="1" applyBorder="1" applyAlignment="1">
      <alignment horizontal="center" vertical="center"/>
    </xf>
    <xf numFmtId="164" fontId="12" fillId="4" borderId="47" xfId="0" applyNumberFormat="1" applyFont="1" applyFill="1" applyBorder="1" applyAlignment="1" applyProtection="1">
      <alignment horizontal="left"/>
      <protection locked="0"/>
    </xf>
    <xf numFmtId="164" fontId="12" fillId="4" borderId="45" xfId="0" applyNumberFormat="1" applyFont="1" applyFill="1" applyBorder="1" applyAlignment="1" applyProtection="1">
      <alignment horizontal="left"/>
      <protection locked="0"/>
    </xf>
    <xf numFmtId="0" fontId="10" fillId="6" borderId="44" xfId="0" applyFont="1" applyFill="1" applyBorder="1" applyAlignment="1">
      <alignment horizontal="center" vertical="center"/>
    </xf>
    <xf numFmtId="0" fontId="10" fillId="6" borderId="26" xfId="0" applyFont="1" applyFill="1" applyBorder="1" applyAlignment="1">
      <alignment horizontal="center" vertical="center"/>
    </xf>
    <xf numFmtId="0" fontId="10" fillId="6" borderId="58" xfId="0" applyFont="1" applyFill="1" applyBorder="1" applyAlignment="1">
      <alignment horizontal="center" vertical="center"/>
    </xf>
    <xf numFmtId="0" fontId="10" fillId="6" borderId="28" xfId="0" applyFont="1" applyFill="1" applyBorder="1" applyAlignment="1">
      <alignment horizontal="center" vertical="center"/>
    </xf>
    <xf numFmtId="0" fontId="2" fillId="7" borderId="15" xfId="0" applyFont="1" applyFill="1" applyBorder="1" applyAlignment="1">
      <alignment horizontal="left" vertical="top"/>
    </xf>
    <xf numFmtId="0" fontId="2" fillId="7" borderId="0" xfId="0" applyFont="1" applyFill="1" applyAlignment="1">
      <alignment horizontal="left" vertical="top"/>
    </xf>
    <xf numFmtId="0" fontId="2" fillId="7" borderId="16" xfId="0" applyFont="1" applyFill="1" applyBorder="1" applyAlignment="1">
      <alignment horizontal="left" vertical="top"/>
    </xf>
    <xf numFmtId="0" fontId="1" fillId="7" borderId="12" xfId="0" applyFont="1" applyFill="1" applyBorder="1" applyAlignment="1">
      <alignment horizontal="left"/>
    </xf>
    <xf numFmtId="0" fontId="1" fillId="7" borderId="13" xfId="0" applyFont="1" applyFill="1" applyBorder="1" applyAlignment="1">
      <alignment horizontal="left"/>
    </xf>
    <xf numFmtId="0" fontId="1" fillId="7" borderId="14" xfId="0" applyFont="1" applyFill="1" applyBorder="1" applyAlignment="1">
      <alignment horizontal="left"/>
    </xf>
    <xf numFmtId="0" fontId="3" fillId="7" borderId="15" xfId="0" applyFont="1" applyFill="1" applyBorder="1" applyAlignment="1">
      <alignment horizontal="left"/>
    </xf>
    <xf numFmtId="0" fontId="3" fillId="7" borderId="0" xfId="0" applyFont="1" applyFill="1" applyAlignment="1">
      <alignment horizontal="left"/>
    </xf>
    <xf numFmtId="0" fontId="3" fillId="7" borderId="16" xfId="0" applyFont="1" applyFill="1" applyBorder="1" applyAlignment="1">
      <alignment horizontal="left"/>
    </xf>
    <xf numFmtId="0" fontId="2" fillId="7" borderId="15" xfId="0" applyFont="1" applyFill="1" applyBorder="1" applyAlignment="1">
      <alignment horizontal="left"/>
    </xf>
    <xf numFmtId="0" fontId="2" fillId="7" borderId="0" xfId="0" applyFont="1" applyFill="1" applyAlignment="1">
      <alignment horizontal="left"/>
    </xf>
    <xf numFmtId="0" fontId="2" fillId="7" borderId="16" xfId="0" applyFont="1" applyFill="1" applyBorder="1" applyAlignment="1">
      <alignment horizontal="left"/>
    </xf>
    <xf numFmtId="0" fontId="4" fillId="3" borderId="6" xfId="0" applyFont="1" applyFill="1" applyBorder="1" applyAlignment="1">
      <alignment horizontal="left" vertical="center"/>
    </xf>
    <xf numFmtId="0" fontId="4" fillId="3" borderId="8" xfId="0" applyFont="1" applyFill="1" applyBorder="1" applyAlignment="1">
      <alignment horizontal="left" vertical="center"/>
    </xf>
    <xf numFmtId="0" fontId="4" fillId="3" borderId="7" xfId="0" applyFont="1" applyFill="1" applyBorder="1" applyAlignment="1">
      <alignment horizontal="left" vertical="center"/>
    </xf>
    <xf numFmtId="0" fontId="8" fillId="8" borderId="21" xfId="0" applyFont="1" applyFill="1" applyBorder="1" applyAlignment="1">
      <alignment horizontal="right" vertical="center"/>
    </xf>
    <xf numFmtId="0" fontId="8" fillId="8" borderId="5" xfId="0" applyFont="1" applyFill="1" applyBorder="1" applyAlignment="1">
      <alignment horizontal="right" vertical="center"/>
    </xf>
    <xf numFmtId="0" fontId="10" fillId="6" borderId="4" xfId="0" applyFont="1" applyFill="1" applyBorder="1" applyAlignment="1">
      <alignment horizontal="center" vertical="center"/>
    </xf>
    <xf numFmtId="0" fontId="10" fillId="6" borderId="59" xfId="0" applyFont="1" applyFill="1" applyBorder="1" applyAlignment="1">
      <alignment horizontal="center" vertical="center"/>
    </xf>
  </cellXfs>
  <cellStyles count="2">
    <cellStyle name="Currency" xfId="1" builtinId="4"/>
    <cellStyle name="Normal" xfId="0" builtinId="0"/>
  </cellStyles>
  <dxfs count="3">
    <dxf>
      <font>
        <color rgb="FF9C0006"/>
      </font>
      <fill>
        <patternFill>
          <bgColor rgb="FFFFC7CE"/>
        </patternFill>
      </fill>
    </dxf>
    <dxf>
      <fill>
        <patternFill>
          <bgColor rgb="FFFFC7CE"/>
        </patternFill>
      </fill>
    </dxf>
    <dxf>
      <font>
        <color rgb="FF006100"/>
      </font>
      <fill>
        <patternFill>
          <bgColor rgb="FFC6EFCE"/>
        </patternFill>
      </fill>
    </dxf>
  </dxfs>
  <tableStyles count="0" defaultTableStyle="TableStyleMedium2" defaultPivotStyle="PivotStyleLight16"/>
  <colors>
    <mruColors>
      <color rgb="FFD9D9D9"/>
      <color rgb="FFF9D9E3"/>
      <color rgb="FFE4DFEC"/>
      <color rgb="FFD2C9DF"/>
      <color rgb="FF4B287F"/>
      <color rgb="FFD60D47"/>
      <color rgb="FFB7A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1472911</xdr:colOff>
      <xdr:row>0</xdr:row>
      <xdr:rowOff>42141</xdr:rowOff>
    </xdr:from>
    <xdr:to>
      <xdr:col>9</xdr:col>
      <xdr:colOff>1197954</xdr:colOff>
      <xdr:row>4</xdr:row>
      <xdr:rowOff>15471</xdr:rowOff>
    </xdr:to>
    <xdr:pic>
      <xdr:nvPicPr>
        <xdr:cNvPr id="7" name="logo">
          <a:extLst>
            <a:ext uri="{FF2B5EF4-FFF2-40B4-BE49-F238E27FC236}">
              <a16:creationId xmlns:a16="http://schemas.microsoft.com/office/drawing/2014/main" id="{6A92E45E-48D6-4211-9202-B4B17E3A9615}"/>
            </a:ext>
          </a:extLst>
        </xdr:cNvPr>
        <xdr:cNvPicPr>
          <a:picLocks noChangeAspect="1"/>
        </xdr:cNvPicPr>
      </xdr:nvPicPr>
      <xdr:blipFill>
        <a:blip xmlns:r="http://schemas.openxmlformats.org/officeDocument/2006/relationships" r:embed="rId1" cstate="print">
          <a:lum/>
          <a:extLst>
            <a:ext uri="{28A0092B-C50C-407E-A947-70E740481C1C}">
              <a14:useLocalDpi xmlns:a14="http://schemas.microsoft.com/office/drawing/2010/main" val="0"/>
            </a:ext>
          </a:extLst>
        </a:blip>
        <a:stretch>
          <a:fillRect/>
        </a:stretch>
      </xdr:blipFill>
      <xdr:spPr>
        <a:xfrm>
          <a:off x="13512511" y="42141"/>
          <a:ext cx="2681604" cy="7569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27AB8-A618-4E37-BCDD-389C3EB43E94}">
  <dimension ref="A1:K60"/>
  <sheetViews>
    <sheetView tabSelected="1" zoomScaleNormal="100" workbookViewId="0">
      <selection activeCell="C4" sqref="C4"/>
    </sheetView>
  </sheetViews>
  <sheetFormatPr defaultRowHeight="14.4" x14ac:dyDescent="0.3"/>
  <cols>
    <col min="1" max="1" width="16.77734375" customWidth="1"/>
    <col min="2" max="2" width="68.109375" customWidth="1"/>
    <col min="3" max="3" width="25.5546875" bestFit="1" customWidth="1"/>
    <col min="4" max="4" width="10.44140625" customWidth="1"/>
    <col min="5" max="5" width="10.88671875" bestFit="1" customWidth="1"/>
    <col min="6" max="6" width="20.109375" customWidth="1"/>
    <col min="7" max="7" width="19.44140625" customWidth="1"/>
    <col min="8" max="8" width="26.88671875" style="1" customWidth="1"/>
    <col min="9" max="9" width="15.44140625" style="1" customWidth="1"/>
    <col min="10" max="10" width="21.88671875" style="1" customWidth="1"/>
    <col min="11" max="11" width="30.109375" bestFit="1" customWidth="1"/>
  </cols>
  <sheetData>
    <row r="1" spans="1:11" ht="18" x14ac:dyDescent="0.35">
      <c r="A1" s="7" t="s">
        <v>0</v>
      </c>
    </row>
    <row r="5" spans="1:11" ht="15" thickBot="1" x14ac:dyDescent="0.35"/>
    <row r="6" spans="1:11" x14ac:dyDescent="0.3">
      <c r="A6" s="117" t="s">
        <v>1</v>
      </c>
      <c r="B6" s="118"/>
      <c r="C6" s="118"/>
      <c r="D6" s="118"/>
      <c r="E6" s="118"/>
      <c r="F6" s="118"/>
      <c r="G6" s="118"/>
      <c r="H6" s="118"/>
      <c r="I6" s="118"/>
      <c r="J6" s="119"/>
    </row>
    <row r="7" spans="1:11" x14ac:dyDescent="0.3">
      <c r="A7" s="120" t="s">
        <v>2</v>
      </c>
      <c r="B7" s="121"/>
      <c r="C7" s="121"/>
      <c r="D7" s="121"/>
      <c r="E7" s="121"/>
      <c r="F7" s="121"/>
      <c r="G7" s="121"/>
      <c r="H7" s="121"/>
      <c r="I7" s="121"/>
      <c r="J7" s="122"/>
    </row>
    <row r="8" spans="1:11" x14ac:dyDescent="0.3">
      <c r="A8" s="123" t="s">
        <v>3</v>
      </c>
      <c r="B8" s="124"/>
      <c r="C8" s="124"/>
      <c r="D8" s="124"/>
      <c r="E8" s="124"/>
      <c r="F8" s="124"/>
      <c r="G8" s="124"/>
      <c r="H8" s="124"/>
      <c r="I8" s="124"/>
      <c r="J8" s="125"/>
    </row>
    <row r="9" spans="1:11" x14ac:dyDescent="0.3">
      <c r="A9" s="123" t="s">
        <v>4</v>
      </c>
      <c r="B9" s="124"/>
      <c r="C9" s="124"/>
      <c r="D9" s="124"/>
      <c r="E9" s="124"/>
      <c r="F9" s="124"/>
      <c r="G9" s="124"/>
      <c r="H9" s="124"/>
      <c r="I9" s="124"/>
      <c r="J9" s="125"/>
    </row>
    <row r="10" spans="1:11" x14ac:dyDescent="0.3">
      <c r="A10" s="123" t="s">
        <v>5</v>
      </c>
      <c r="B10" s="124"/>
      <c r="C10" s="124"/>
      <c r="D10" s="124"/>
      <c r="E10" s="124"/>
      <c r="F10" s="124"/>
      <c r="G10" s="124"/>
      <c r="H10" s="124"/>
      <c r="I10" s="124"/>
      <c r="J10" s="125"/>
    </row>
    <row r="11" spans="1:11" ht="15" customHeight="1" x14ac:dyDescent="0.3">
      <c r="A11" s="114" t="s">
        <v>6</v>
      </c>
      <c r="B11" s="115"/>
      <c r="C11" s="115"/>
      <c r="D11" s="115"/>
      <c r="E11" s="115"/>
      <c r="F11" s="115"/>
      <c r="G11" s="115"/>
      <c r="H11" s="115"/>
      <c r="I11" s="115"/>
      <c r="J11" s="116"/>
      <c r="K11" s="6"/>
    </row>
    <row r="12" spans="1:11" ht="15" thickBot="1" x14ac:dyDescent="0.35">
      <c r="A12" s="94" t="s">
        <v>7</v>
      </c>
      <c r="B12" s="95"/>
      <c r="C12" s="95"/>
      <c r="D12" s="95"/>
      <c r="E12" s="95"/>
      <c r="F12" s="95"/>
      <c r="G12" s="95"/>
      <c r="H12" s="95"/>
      <c r="I12" s="95"/>
      <c r="J12" s="96"/>
    </row>
    <row r="13" spans="1:11" ht="20.100000000000001" customHeight="1" x14ac:dyDescent="0.3">
      <c r="A13" s="10"/>
      <c r="B13" s="2"/>
      <c r="C13" s="2"/>
      <c r="D13" s="2"/>
      <c r="E13" s="2"/>
      <c r="F13" s="2"/>
      <c r="G13" s="2"/>
      <c r="H13" s="3"/>
      <c r="I13" s="3"/>
      <c r="J13" s="11"/>
    </row>
    <row r="14" spans="1:11" ht="20.100000000000001" customHeight="1" x14ac:dyDescent="0.3">
      <c r="A14" s="14"/>
      <c r="B14" s="15"/>
      <c r="C14" s="15"/>
      <c r="D14" s="15"/>
      <c r="E14" s="15"/>
      <c r="F14" s="15"/>
      <c r="G14" s="15"/>
      <c r="H14" s="15"/>
      <c r="I14" s="15"/>
      <c r="J14" s="16"/>
    </row>
    <row r="15" spans="1:11" ht="29.4" thickBot="1" x14ac:dyDescent="0.35">
      <c r="A15" s="35" t="s">
        <v>8</v>
      </c>
      <c r="B15" s="36" t="s">
        <v>9</v>
      </c>
      <c r="C15" s="37" t="s">
        <v>10</v>
      </c>
      <c r="D15" s="37" t="s">
        <v>11</v>
      </c>
      <c r="E15" s="36" t="s">
        <v>12</v>
      </c>
      <c r="F15" s="38" t="s">
        <v>13</v>
      </c>
      <c r="G15" s="97" t="s">
        <v>14</v>
      </c>
      <c r="H15" s="98"/>
      <c r="I15" s="39" t="s">
        <v>15</v>
      </c>
      <c r="J15" s="47" t="s">
        <v>16</v>
      </c>
    </row>
    <row r="16" spans="1:11" ht="20.25" customHeight="1" x14ac:dyDescent="0.3">
      <c r="A16" s="102" t="s">
        <v>48</v>
      </c>
      <c r="B16" s="79" t="s">
        <v>42</v>
      </c>
      <c r="C16" s="110">
        <v>4</v>
      </c>
      <c r="D16" s="62"/>
      <c r="E16" s="63">
        <v>0</v>
      </c>
      <c r="F16" s="40" t="s">
        <v>17</v>
      </c>
      <c r="G16" s="108" t="s">
        <v>18</v>
      </c>
      <c r="H16" s="109"/>
      <c r="I16" s="41">
        <f t="shared" ref="I16:I22" si="0">D16*E16</f>
        <v>0</v>
      </c>
      <c r="J16" s="42"/>
    </row>
    <row r="17" spans="1:10" ht="20.25" customHeight="1" x14ac:dyDescent="0.3">
      <c r="A17" s="103"/>
      <c r="B17" s="80"/>
      <c r="C17" s="111"/>
      <c r="D17" s="64"/>
      <c r="E17" s="65">
        <v>0</v>
      </c>
      <c r="F17" s="22" t="s">
        <v>17</v>
      </c>
      <c r="G17" s="85" t="s">
        <v>19</v>
      </c>
      <c r="H17" s="86"/>
      <c r="I17" s="23">
        <f t="shared" si="0"/>
        <v>0</v>
      </c>
      <c r="J17" s="43"/>
    </row>
    <row r="18" spans="1:10" ht="20.25" customHeight="1" x14ac:dyDescent="0.3">
      <c r="A18" s="103"/>
      <c r="B18" s="80"/>
      <c r="C18" s="111"/>
      <c r="D18" s="64"/>
      <c r="E18" s="65">
        <v>0</v>
      </c>
      <c r="F18" s="22" t="s">
        <v>17</v>
      </c>
      <c r="G18" s="85" t="s">
        <v>51</v>
      </c>
      <c r="H18" s="86"/>
      <c r="I18" s="23">
        <f t="shared" si="0"/>
        <v>0</v>
      </c>
      <c r="J18" s="44" t="s">
        <v>20</v>
      </c>
    </row>
    <row r="19" spans="1:10" ht="20.25" customHeight="1" x14ac:dyDescent="0.3">
      <c r="A19" s="103"/>
      <c r="B19" s="80"/>
      <c r="C19" s="111"/>
      <c r="D19" s="64"/>
      <c r="E19" s="65">
        <v>0</v>
      </c>
      <c r="F19" s="65" t="s">
        <v>21</v>
      </c>
      <c r="G19" s="85" t="s">
        <v>41</v>
      </c>
      <c r="H19" s="86"/>
      <c r="I19" s="23">
        <f t="shared" si="0"/>
        <v>0</v>
      </c>
      <c r="J19" s="45">
        <f>C16</f>
        <v>4</v>
      </c>
    </row>
    <row r="20" spans="1:10" ht="20.25" customHeight="1" x14ac:dyDescent="0.3">
      <c r="A20" s="103"/>
      <c r="B20" s="80"/>
      <c r="C20" s="111"/>
      <c r="D20" s="64"/>
      <c r="E20" s="65">
        <v>0</v>
      </c>
      <c r="F20" s="65" t="s">
        <v>21</v>
      </c>
      <c r="G20" s="85" t="s">
        <v>22</v>
      </c>
      <c r="H20" s="87"/>
      <c r="I20" s="23">
        <f t="shared" si="0"/>
        <v>0</v>
      </c>
      <c r="J20" s="44" t="s">
        <v>23</v>
      </c>
    </row>
    <row r="21" spans="1:10" ht="20.25" customHeight="1" x14ac:dyDescent="0.3">
      <c r="A21" s="103"/>
      <c r="B21" s="80"/>
      <c r="C21" s="111"/>
      <c r="D21" s="64"/>
      <c r="E21" s="65">
        <v>0</v>
      </c>
      <c r="F21" s="65" t="s">
        <v>21</v>
      </c>
      <c r="G21" s="85" t="s">
        <v>24</v>
      </c>
      <c r="H21" s="87"/>
      <c r="I21" s="23">
        <f t="shared" si="0"/>
        <v>0</v>
      </c>
      <c r="J21" s="43"/>
    </row>
    <row r="22" spans="1:10" ht="20.25" customHeight="1" x14ac:dyDescent="0.3">
      <c r="A22" s="103"/>
      <c r="B22" s="80"/>
      <c r="C22" s="111"/>
      <c r="D22" s="64"/>
      <c r="E22" s="65">
        <v>0</v>
      </c>
      <c r="F22" s="65" t="s">
        <v>21</v>
      </c>
      <c r="G22" s="99" t="s">
        <v>25</v>
      </c>
      <c r="H22" s="99"/>
      <c r="I22" s="23">
        <f t="shared" si="0"/>
        <v>0</v>
      </c>
      <c r="J22" s="43"/>
    </row>
    <row r="23" spans="1:10" ht="42.75" customHeight="1" thickBot="1" x14ac:dyDescent="0.35">
      <c r="A23" s="104"/>
      <c r="B23" s="81"/>
      <c r="C23" s="112"/>
      <c r="D23" s="58">
        <f>SUM(D16:D18)</f>
        <v>0</v>
      </c>
      <c r="E23" s="77" t="str">
        <f>IF(OR(D23&lt;400,D23&gt;400),"Let op, het totaal aantal uren dient gelijk te zijn aan 400 uur. Een afwijkend totaal is niet toegestaan.","")</f>
        <v>Let op, het totaal aantal uren dient gelijk te zijn aan 400 uur. Een afwijkend totaal is niet toegestaan.</v>
      </c>
      <c r="F23" s="78"/>
      <c r="G23" s="48" t="s">
        <v>26</v>
      </c>
      <c r="H23" s="49"/>
      <c r="I23" s="50">
        <f>SUM(I16:I22)</f>
        <v>0</v>
      </c>
      <c r="J23" s="46">
        <f>C16*I23</f>
        <v>0</v>
      </c>
    </row>
    <row r="24" spans="1:10" ht="20.25" customHeight="1" x14ac:dyDescent="0.3">
      <c r="A24" s="105" t="s">
        <v>49</v>
      </c>
      <c r="B24" s="82" t="s">
        <v>43</v>
      </c>
      <c r="C24" s="111">
        <v>5</v>
      </c>
      <c r="D24" s="66"/>
      <c r="E24" s="67">
        <v>0</v>
      </c>
      <c r="F24" s="27" t="s">
        <v>17</v>
      </c>
      <c r="G24" s="100" t="s">
        <v>18</v>
      </c>
      <c r="H24" s="101"/>
      <c r="I24" s="28">
        <f t="shared" ref="I24:I30" si="1">D24*E24</f>
        <v>0</v>
      </c>
      <c r="J24" s="25"/>
    </row>
    <row r="25" spans="1:10" ht="20.25" customHeight="1" x14ac:dyDescent="0.3">
      <c r="A25" s="106"/>
      <c r="B25" s="80"/>
      <c r="C25" s="111"/>
      <c r="D25" s="64"/>
      <c r="E25" s="65">
        <v>0</v>
      </c>
      <c r="F25" s="22" t="s">
        <v>17</v>
      </c>
      <c r="G25" s="85" t="s">
        <v>19</v>
      </c>
      <c r="H25" s="86"/>
      <c r="I25" s="23">
        <f t="shared" si="1"/>
        <v>0</v>
      </c>
      <c r="J25" s="25"/>
    </row>
    <row r="26" spans="1:10" ht="20.25" customHeight="1" x14ac:dyDescent="0.3">
      <c r="A26" s="106"/>
      <c r="B26" s="80"/>
      <c r="C26" s="111"/>
      <c r="D26" s="64"/>
      <c r="E26" s="65">
        <v>0</v>
      </c>
      <c r="F26" s="22" t="s">
        <v>17</v>
      </c>
      <c r="G26" s="85" t="s">
        <v>51</v>
      </c>
      <c r="H26" s="86"/>
      <c r="I26" s="23">
        <f t="shared" si="1"/>
        <v>0</v>
      </c>
      <c r="J26" s="26" t="s">
        <v>20</v>
      </c>
    </row>
    <row r="27" spans="1:10" ht="20.25" customHeight="1" x14ac:dyDescent="0.3">
      <c r="A27" s="106"/>
      <c r="B27" s="80"/>
      <c r="C27" s="111"/>
      <c r="D27" s="64"/>
      <c r="E27" s="65">
        <v>0</v>
      </c>
      <c r="F27" s="68" t="s">
        <v>21</v>
      </c>
      <c r="G27" s="85" t="s">
        <v>41</v>
      </c>
      <c r="H27" s="86"/>
      <c r="I27" s="23">
        <f t="shared" si="1"/>
        <v>0</v>
      </c>
      <c r="J27" s="32">
        <f>C24</f>
        <v>5</v>
      </c>
    </row>
    <row r="28" spans="1:10" ht="20.25" customHeight="1" x14ac:dyDescent="0.3">
      <c r="A28" s="106"/>
      <c r="B28" s="80"/>
      <c r="C28" s="111"/>
      <c r="D28" s="64"/>
      <c r="E28" s="65">
        <v>0</v>
      </c>
      <c r="F28" s="65" t="s">
        <v>21</v>
      </c>
      <c r="G28" s="85" t="s">
        <v>22</v>
      </c>
      <c r="H28" s="87"/>
      <c r="I28" s="23">
        <f t="shared" si="1"/>
        <v>0</v>
      </c>
      <c r="J28" s="26" t="s">
        <v>27</v>
      </c>
    </row>
    <row r="29" spans="1:10" ht="20.25" customHeight="1" x14ac:dyDescent="0.3">
      <c r="A29" s="106"/>
      <c r="B29" s="80"/>
      <c r="C29" s="111"/>
      <c r="D29" s="64"/>
      <c r="E29" s="65">
        <v>0</v>
      </c>
      <c r="F29" s="65" t="s">
        <v>21</v>
      </c>
      <c r="G29" s="85" t="s">
        <v>24</v>
      </c>
      <c r="H29" s="87"/>
      <c r="I29" s="59">
        <f t="shared" si="1"/>
        <v>0</v>
      </c>
      <c r="J29" s="33"/>
    </row>
    <row r="30" spans="1:10" ht="20.25" customHeight="1" x14ac:dyDescent="0.3">
      <c r="A30" s="106"/>
      <c r="B30" s="80"/>
      <c r="C30" s="111"/>
      <c r="D30" s="64"/>
      <c r="E30" s="65">
        <v>0</v>
      </c>
      <c r="F30" s="65" t="s">
        <v>21</v>
      </c>
      <c r="G30" s="99" t="s">
        <v>25</v>
      </c>
      <c r="H30" s="99"/>
      <c r="I30" s="59">
        <f t="shared" si="1"/>
        <v>0</v>
      </c>
      <c r="J30" s="33"/>
    </row>
    <row r="31" spans="1:10" ht="46.5" customHeight="1" thickBot="1" x14ac:dyDescent="0.35">
      <c r="A31" s="107"/>
      <c r="B31" s="83"/>
      <c r="C31" s="113"/>
      <c r="D31" s="58">
        <f>SUM(D24:D26)</f>
        <v>0</v>
      </c>
      <c r="E31" s="77" t="str">
        <f>IF(OR(D31&lt;200,D31&gt;200),"Let op, het totaal aantal uren dient gelijk te zijn aan 200 uur. Een afwijkend totaal is niet toegestaan.","")</f>
        <v>Let op, het totaal aantal uren dient gelijk te zijn aan 200 uur. Een afwijkend totaal is niet toegestaan.</v>
      </c>
      <c r="F31" s="78"/>
      <c r="G31" s="51" t="s">
        <v>28</v>
      </c>
      <c r="H31" s="52"/>
      <c r="I31" s="60">
        <f>SUM(I24:I30)</f>
        <v>0</v>
      </c>
      <c r="J31" s="31">
        <f>C24*I31</f>
        <v>0</v>
      </c>
    </row>
    <row r="32" spans="1:10" ht="20.25" customHeight="1" x14ac:dyDescent="0.3">
      <c r="A32" s="105" t="s">
        <v>50</v>
      </c>
      <c r="B32" s="82" t="s">
        <v>44</v>
      </c>
      <c r="C32" s="131">
        <v>5</v>
      </c>
      <c r="D32" s="69"/>
      <c r="E32" s="70">
        <v>0</v>
      </c>
      <c r="F32" s="30" t="s">
        <v>17</v>
      </c>
      <c r="G32" s="100" t="s">
        <v>18</v>
      </c>
      <c r="H32" s="101"/>
      <c r="I32" s="28">
        <f t="shared" ref="I32:I38" si="2">D32*E32</f>
        <v>0</v>
      </c>
      <c r="J32" s="24"/>
    </row>
    <row r="33" spans="1:10" ht="20.25" customHeight="1" x14ac:dyDescent="0.3">
      <c r="A33" s="105"/>
      <c r="B33" s="82"/>
      <c r="C33" s="111"/>
      <c r="D33" s="71"/>
      <c r="E33" s="65">
        <v>0</v>
      </c>
      <c r="F33" s="22" t="s">
        <v>17</v>
      </c>
      <c r="G33" s="85" t="s">
        <v>19</v>
      </c>
      <c r="H33" s="86"/>
      <c r="I33" s="23">
        <f t="shared" si="2"/>
        <v>0</v>
      </c>
      <c r="J33" s="25"/>
    </row>
    <row r="34" spans="1:10" ht="20.25" customHeight="1" x14ac:dyDescent="0.3">
      <c r="A34" s="105"/>
      <c r="B34" s="82"/>
      <c r="C34" s="111"/>
      <c r="D34" s="71"/>
      <c r="E34" s="65">
        <v>0</v>
      </c>
      <c r="F34" s="22" t="s">
        <v>17</v>
      </c>
      <c r="G34" s="85" t="s">
        <v>51</v>
      </c>
      <c r="H34" s="86"/>
      <c r="I34" s="23">
        <f t="shared" si="2"/>
        <v>0</v>
      </c>
      <c r="J34" s="26" t="s">
        <v>20</v>
      </c>
    </row>
    <row r="35" spans="1:10" ht="20.25" customHeight="1" x14ac:dyDescent="0.3">
      <c r="A35" s="106"/>
      <c r="B35" s="82"/>
      <c r="C35" s="111"/>
      <c r="D35" s="71"/>
      <c r="E35" s="65">
        <v>0</v>
      </c>
      <c r="F35" s="68" t="s">
        <v>21</v>
      </c>
      <c r="G35" s="85" t="s">
        <v>41</v>
      </c>
      <c r="H35" s="86"/>
      <c r="I35" s="23">
        <f t="shared" si="2"/>
        <v>0</v>
      </c>
      <c r="J35" s="32">
        <f>C32</f>
        <v>5</v>
      </c>
    </row>
    <row r="36" spans="1:10" ht="20.25" customHeight="1" x14ac:dyDescent="0.3">
      <c r="A36" s="106"/>
      <c r="B36" s="82"/>
      <c r="C36" s="111"/>
      <c r="D36" s="71"/>
      <c r="E36" s="65">
        <v>0</v>
      </c>
      <c r="F36" s="65" t="s">
        <v>21</v>
      </c>
      <c r="G36" s="85" t="s">
        <v>22</v>
      </c>
      <c r="H36" s="87"/>
      <c r="I36" s="23">
        <f t="shared" si="2"/>
        <v>0</v>
      </c>
      <c r="J36" s="26" t="s">
        <v>29</v>
      </c>
    </row>
    <row r="37" spans="1:10" ht="20.25" customHeight="1" x14ac:dyDescent="0.3">
      <c r="A37" s="106"/>
      <c r="B37" s="82"/>
      <c r="C37" s="111"/>
      <c r="D37" s="71"/>
      <c r="E37" s="65">
        <v>0</v>
      </c>
      <c r="F37" s="65" t="s">
        <v>21</v>
      </c>
      <c r="G37" s="85" t="s">
        <v>30</v>
      </c>
      <c r="H37" s="87"/>
      <c r="I37" s="23">
        <f t="shared" si="2"/>
        <v>0</v>
      </c>
      <c r="J37" s="25"/>
    </row>
    <row r="38" spans="1:10" ht="20.25" customHeight="1" x14ac:dyDescent="0.3">
      <c r="A38" s="106"/>
      <c r="B38" s="82"/>
      <c r="C38" s="111"/>
      <c r="D38" s="71"/>
      <c r="E38" s="65">
        <v>0</v>
      </c>
      <c r="F38" s="65" t="s">
        <v>21</v>
      </c>
      <c r="G38" s="99" t="s">
        <v>25</v>
      </c>
      <c r="H38" s="99"/>
      <c r="I38" s="23">
        <f t="shared" si="2"/>
        <v>0</v>
      </c>
      <c r="J38" s="25"/>
    </row>
    <row r="39" spans="1:10" ht="46.5" customHeight="1" thickBot="1" x14ac:dyDescent="0.35">
      <c r="A39" s="107"/>
      <c r="B39" s="84"/>
      <c r="C39" s="112"/>
      <c r="D39" s="58">
        <f>SUM(D32:D34)</f>
        <v>0</v>
      </c>
      <c r="E39" s="77" t="str">
        <f>IF(OR(D39&lt;100,D39&gt;100),"Let op, het totaal aantal uren dient gelijk te zijn aan 100 uur. Een afwijkend totaal is niet toegestaan.","")</f>
        <v>Let op, het totaal aantal uren dient gelijk te zijn aan 100 uur. Een afwijkend totaal is niet toegestaan.</v>
      </c>
      <c r="F39" s="78"/>
      <c r="G39" s="51" t="s">
        <v>31</v>
      </c>
      <c r="H39" s="52"/>
      <c r="I39" s="53">
        <f>SUM(I32:I38)</f>
        <v>0</v>
      </c>
      <c r="J39" s="29">
        <f>C32*I39</f>
        <v>0</v>
      </c>
    </row>
    <row r="40" spans="1:10" ht="20.25" customHeight="1" x14ac:dyDescent="0.3">
      <c r="A40" s="105" t="s">
        <v>50</v>
      </c>
      <c r="B40" s="82" t="s">
        <v>45</v>
      </c>
      <c r="C40" s="111">
        <v>5</v>
      </c>
      <c r="D40" s="69"/>
      <c r="E40" s="70">
        <v>0</v>
      </c>
      <c r="F40" s="30" t="s">
        <v>17</v>
      </c>
      <c r="G40" s="100" t="s">
        <v>18</v>
      </c>
      <c r="H40" s="101"/>
      <c r="I40" s="28">
        <f t="shared" ref="I40:I46" si="3">D40*E40</f>
        <v>0</v>
      </c>
      <c r="J40" s="24"/>
    </row>
    <row r="41" spans="1:10" ht="20.25" customHeight="1" x14ac:dyDescent="0.3">
      <c r="A41" s="105"/>
      <c r="B41" s="82"/>
      <c r="C41" s="111"/>
      <c r="D41" s="71"/>
      <c r="E41" s="65">
        <v>0</v>
      </c>
      <c r="F41" s="22" t="s">
        <v>17</v>
      </c>
      <c r="G41" s="85" t="s">
        <v>19</v>
      </c>
      <c r="H41" s="86"/>
      <c r="I41" s="23">
        <f t="shared" si="3"/>
        <v>0</v>
      </c>
      <c r="J41" s="25"/>
    </row>
    <row r="42" spans="1:10" ht="20.25" customHeight="1" x14ac:dyDescent="0.3">
      <c r="A42" s="105"/>
      <c r="B42" s="82"/>
      <c r="C42" s="111"/>
      <c r="D42" s="71"/>
      <c r="E42" s="65">
        <v>0</v>
      </c>
      <c r="F42" s="22" t="s">
        <v>17</v>
      </c>
      <c r="G42" s="85" t="s">
        <v>51</v>
      </c>
      <c r="H42" s="86"/>
      <c r="I42" s="23">
        <f t="shared" si="3"/>
        <v>0</v>
      </c>
      <c r="J42" s="26" t="s">
        <v>20</v>
      </c>
    </row>
    <row r="43" spans="1:10" ht="20.25" customHeight="1" x14ac:dyDescent="0.3">
      <c r="A43" s="106"/>
      <c r="B43" s="82"/>
      <c r="C43" s="111"/>
      <c r="D43" s="71"/>
      <c r="E43" s="65">
        <v>0</v>
      </c>
      <c r="F43" s="68" t="s">
        <v>21</v>
      </c>
      <c r="G43" s="85" t="s">
        <v>41</v>
      </c>
      <c r="H43" s="86"/>
      <c r="I43" s="23">
        <f t="shared" si="3"/>
        <v>0</v>
      </c>
      <c r="J43" s="32">
        <f>C40</f>
        <v>5</v>
      </c>
    </row>
    <row r="44" spans="1:10" ht="20.25" customHeight="1" x14ac:dyDescent="0.3">
      <c r="A44" s="106"/>
      <c r="B44" s="82"/>
      <c r="C44" s="111"/>
      <c r="D44" s="71"/>
      <c r="E44" s="65">
        <v>0</v>
      </c>
      <c r="F44" s="65" t="s">
        <v>21</v>
      </c>
      <c r="G44" s="85" t="s">
        <v>32</v>
      </c>
      <c r="H44" s="87"/>
      <c r="I44" s="23">
        <f t="shared" si="3"/>
        <v>0</v>
      </c>
      <c r="J44" s="26" t="s">
        <v>29</v>
      </c>
    </row>
    <row r="45" spans="1:10" ht="20.25" customHeight="1" x14ac:dyDescent="0.3">
      <c r="A45" s="106"/>
      <c r="B45" s="82"/>
      <c r="C45" s="111"/>
      <c r="D45" s="71"/>
      <c r="E45" s="65">
        <v>0</v>
      </c>
      <c r="F45" s="65" t="s">
        <v>21</v>
      </c>
      <c r="G45" s="85" t="s">
        <v>33</v>
      </c>
      <c r="H45" s="87"/>
      <c r="I45" s="23">
        <f t="shared" si="3"/>
        <v>0</v>
      </c>
      <c r="J45" s="25"/>
    </row>
    <row r="46" spans="1:10" ht="20.25" customHeight="1" x14ac:dyDescent="0.3">
      <c r="A46" s="106"/>
      <c r="B46" s="82"/>
      <c r="C46" s="111"/>
      <c r="D46" s="71"/>
      <c r="E46" s="65">
        <v>0</v>
      </c>
      <c r="F46" s="65" t="s">
        <v>21</v>
      </c>
      <c r="G46" s="99" t="s">
        <v>25</v>
      </c>
      <c r="H46" s="99"/>
      <c r="I46" s="23">
        <f t="shared" si="3"/>
        <v>0</v>
      </c>
      <c r="J46" s="25"/>
    </row>
    <row r="47" spans="1:10" ht="46.5" customHeight="1" thickBot="1" x14ac:dyDescent="0.35">
      <c r="A47" s="107"/>
      <c r="B47" s="84"/>
      <c r="C47" s="132"/>
      <c r="D47" s="58">
        <f>SUM(D40:D42)</f>
        <v>0</v>
      </c>
      <c r="E47" s="77" t="str">
        <f>IF(OR(D47&lt;100,D47&gt;100),"Let op, het totaal aantal uren dient gelijk te zijn aan 100 uur. Een afwijkend totaal is niet toegestaan.","")</f>
        <v>Let op, het totaal aantal uren dient gelijk te zijn aan 100 uur. Een afwijkend totaal is niet toegestaan.</v>
      </c>
      <c r="F47" s="78"/>
      <c r="G47" s="51" t="s">
        <v>31</v>
      </c>
      <c r="H47" s="52"/>
      <c r="I47" s="53">
        <f>SUM(I40:I46)</f>
        <v>0</v>
      </c>
      <c r="J47" s="29">
        <f>C40*I47</f>
        <v>0</v>
      </c>
    </row>
    <row r="48" spans="1:10" ht="32.1" customHeight="1" thickBot="1" x14ac:dyDescent="0.4">
      <c r="A48" s="12"/>
      <c r="B48" s="55" t="s">
        <v>34</v>
      </c>
      <c r="C48" s="57">
        <f>SUM(C16:C47)</f>
        <v>19</v>
      </c>
      <c r="D48" s="56"/>
      <c r="E48" s="56"/>
      <c r="F48" s="56"/>
      <c r="G48" s="56"/>
      <c r="H48" s="56"/>
      <c r="I48" s="56"/>
      <c r="J48" s="13"/>
    </row>
    <row r="49" spans="1:10" ht="32.1" customHeight="1" thickBot="1" x14ac:dyDescent="0.35">
      <c r="A49" s="129" t="s">
        <v>35</v>
      </c>
      <c r="B49" s="130"/>
      <c r="C49" s="130"/>
      <c r="D49" s="130"/>
      <c r="E49" s="130"/>
      <c r="F49" s="130"/>
      <c r="G49" s="130"/>
      <c r="H49" s="130"/>
      <c r="I49" s="61"/>
      <c r="J49" s="54">
        <f>SUM(J23,J31,J39,J47)</f>
        <v>0</v>
      </c>
    </row>
    <row r="50" spans="1:10" ht="20.100000000000001" customHeight="1" x14ac:dyDescent="0.3">
      <c r="A50" s="10"/>
      <c r="B50" s="2"/>
      <c r="C50" s="2"/>
      <c r="D50" s="2"/>
      <c r="E50" s="2"/>
      <c r="F50" s="2"/>
      <c r="G50" s="2"/>
      <c r="H50" s="3"/>
      <c r="I50" s="3"/>
      <c r="J50" s="11"/>
    </row>
    <row r="51" spans="1:10" ht="20.100000000000001" customHeight="1" x14ac:dyDescent="0.3">
      <c r="A51" s="12"/>
      <c r="B51" s="8"/>
      <c r="C51" s="8"/>
      <c r="D51" s="8"/>
      <c r="E51" s="8"/>
      <c r="F51" s="8"/>
      <c r="G51" s="8"/>
      <c r="H51" s="9"/>
      <c r="I51" s="9"/>
      <c r="J51" s="13"/>
    </row>
    <row r="52" spans="1:10" ht="28.8" x14ac:dyDescent="0.3">
      <c r="A52" s="12"/>
      <c r="B52" s="4" t="s">
        <v>36</v>
      </c>
      <c r="C52" s="126" t="s">
        <v>37</v>
      </c>
      <c r="D52" s="127"/>
      <c r="E52" s="127"/>
      <c r="F52" s="127"/>
      <c r="G52" s="128"/>
      <c r="H52" s="5" t="s">
        <v>38</v>
      </c>
      <c r="I52" s="17" t="s">
        <v>39</v>
      </c>
      <c r="J52" s="34" t="s">
        <v>40</v>
      </c>
    </row>
    <row r="53" spans="1:10" ht="33" customHeight="1" x14ac:dyDescent="0.3">
      <c r="A53" s="12"/>
      <c r="B53" s="72" t="s">
        <v>46</v>
      </c>
      <c r="C53" s="91"/>
      <c r="D53" s="92"/>
      <c r="E53" s="92"/>
      <c r="F53" s="92"/>
      <c r="G53" s="93"/>
      <c r="H53" s="73">
        <v>0</v>
      </c>
      <c r="I53" s="74">
        <v>0</v>
      </c>
      <c r="J53" s="75">
        <v>0</v>
      </c>
    </row>
    <row r="54" spans="1:10" ht="45.6" customHeight="1" x14ac:dyDescent="0.3">
      <c r="A54" s="12"/>
      <c r="B54" s="72" t="s">
        <v>47</v>
      </c>
      <c r="C54" s="88"/>
      <c r="D54" s="89"/>
      <c r="E54" s="89"/>
      <c r="F54" s="89"/>
      <c r="G54" s="90"/>
      <c r="H54" s="73">
        <v>0</v>
      </c>
      <c r="I54" s="74">
        <v>0</v>
      </c>
      <c r="J54" s="75">
        <v>0</v>
      </c>
    </row>
    <row r="55" spans="1:10" ht="20.100000000000001" customHeight="1" x14ac:dyDescent="0.3">
      <c r="A55" s="12"/>
      <c r="B55" s="76"/>
      <c r="C55" s="88"/>
      <c r="D55" s="89"/>
      <c r="E55" s="89"/>
      <c r="F55" s="89"/>
      <c r="G55" s="90"/>
      <c r="H55" s="73">
        <v>0</v>
      </c>
      <c r="I55" s="74">
        <v>0</v>
      </c>
      <c r="J55" s="75">
        <v>0</v>
      </c>
    </row>
    <row r="56" spans="1:10" ht="20.100000000000001" customHeight="1" x14ac:dyDescent="0.3">
      <c r="A56" s="12"/>
      <c r="B56" s="76"/>
      <c r="C56" s="88"/>
      <c r="D56" s="89"/>
      <c r="E56" s="89"/>
      <c r="F56" s="89"/>
      <c r="G56" s="90"/>
      <c r="H56" s="73">
        <v>0</v>
      </c>
      <c r="I56" s="74">
        <v>0</v>
      </c>
      <c r="J56" s="75">
        <v>0</v>
      </c>
    </row>
    <row r="57" spans="1:10" ht="20.100000000000001" customHeight="1" x14ac:dyDescent="0.3">
      <c r="A57" s="12"/>
      <c r="B57" s="76"/>
      <c r="C57" s="88"/>
      <c r="D57" s="89"/>
      <c r="E57" s="89"/>
      <c r="F57" s="89"/>
      <c r="G57" s="90"/>
      <c r="H57" s="73">
        <v>0</v>
      </c>
      <c r="I57" s="74">
        <v>0</v>
      </c>
      <c r="J57" s="75">
        <v>0</v>
      </c>
    </row>
    <row r="58" spans="1:10" ht="20.100000000000001" customHeight="1" x14ac:dyDescent="0.3">
      <c r="A58" s="12"/>
      <c r="B58" s="76"/>
      <c r="C58" s="88"/>
      <c r="D58" s="89"/>
      <c r="E58" s="89"/>
      <c r="F58" s="89"/>
      <c r="G58" s="90"/>
      <c r="H58" s="73">
        <v>0</v>
      </c>
      <c r="I58" s="74">
        <v>0</v>
      </c>
      <c r="J58" s="75">
        <v>0</v>
      </c>
    </row>
    <row r="59" spans="1:10" ht="20.100000000000001" customHeight="1" x14ac:dyDescent="0.3">
      <c r="A59" s="12"/>
      <c r="B59" s="8"/>
      <c r="C59" s="8"/>
      <c r="D59" s="8"/>
      <c r="E59" s="8"/>
      <c r="F59" s="8"/>
      <c r="G59" s="8"/>
      <c r="H59" s="9"/>
      <c r="I59" s="9"/>
      <c r="J59" s="13"/>
    </row>
    <row r="60" spans="1:10" ht="20.100000000000001" customHeight="1" thickBot="1" x14ac:dyDescent="0.35">
      <c r="A60" s="18"/>
      <c r="B60" s="19"/>
      <c r="C60" s="19"/>
      <c r="D60" s="19"/>
      <c r="E60" s="19"/>
      <c r="F60" s="19"/>
      <c r="G60" s="19"/>
      <c r="H60" s="20"/>
      <c r="I60" s="20"/>
      <c r="J60" s="21"/>
    </row>
  </sheetData>
  <sheetProtection algorithmName="SHA-512" hashValue="KThLeSZYqmEPafV67vJzhB2n6P9+ydrojN3FCpypFZ9joma7Yr16nieidl1SkrCQ2X6nQzhIGLd2/wSP4TCKiQ==" saltValue="xGic8A3Wy8OipS000OjPug==" spinCount="100000" sheet="1" objects="1" scenarios="1"/>
  <mergeCells count="60">
    <mergeCell ref="C52:G52"/>
    <mergeCell ref="A49:H49"/>
    <mergeCell ref="A32:A39"/>
    <mergeCell ref="B32:B39"/>
    <mergeCell ref="C32:C39"/>
    <mergeCell ref="G32:H32"/>
    <mergeCell ref="G33:H33"/>
    <mergeCell ref="G34:H34"/>
    <mergeCell ref="G35:H35"/>
    <mergeCell ref="G36:H36"/>
    <mergeCell ref="G37:H37"/>
    <mergeCell ref="G38:H38"/>
    <mergeCell ref="C40:C47"/>
    <mergeCell ref="G45:H45"/>
    <mergeCell ref="G41:H41"/>
    <mergeCell ref="G42:H42"/>
    <mergeCell ref="A11:J11"/>
    <mergeCell ref="A6:J6"/>
    <mergeCell ref="A7:J7"/>
    <mergeCell ref="A8:J8"/>
    <mergeCell ref="A9:J9"/>
    <mergeCell ref="A10:J10"/>
    <mergeCell ref="A12:J12"/>
    <mergeCell ref="G15:H15"/>
    <mergeCell ref="G22:H22"/>
    <mergeCell ref="G46:H46"/>
    <mergeCell ref="G24:H24"/>
    <mergeCell ref="G28:H28"/>
    <mergeCell ref="G30:H30"/>
    <mergeCell ref="G40:H40"/>
    <mergeCell ref="A16:A23"/>
    <mergeCell ref="A24:A31"/>
    <mergeCell ref="A40:A47"/>
    <mergeCell ref="G16:H16"/>
    <mergeCell ref="G17:H17"/>
    <mergeCell ref="G19:H19"/>
    <mergeCell ref="C16:C23"/>
    <mergeCell ref="C24:C31"/>
    <mergeCell ref="C58:G58"/>
    <mergeCell ref="C53:G53"/>
    <mergeCell ref="C54:G54"/>
    <mergeCell ref="C55:G55"/>
    <mergeCell ref="C56:G56"/>
    <mergeCell ref="C57:G57"/>
    <mergeCell ref="G25:H25"/>
    <mergeCell ref="G43:H43"/>
    <mergeCell ref="G44:H44"/>
    <mergeCell ref="G29:H29"/>
    <mergeCell ref="G18:H18"/>
    <mergeCell ref="G20:H20"/>
    <mergeCell ref="G21:H21"/>
    <mergeCell ref="G26:H26"/>
    <mergeCell ref="G27:H27"/>
    <mergeCell ref="E31:F31"/>
    <mergeCell ref="E39:F39"/>
    <mergeCell ref="E47:F47"/>
    <mergeCell ref="B16:B23"/>
    <mergeCell ref="B24:B31"/>
    <mergeCell ref="B40:B47"/>
    <mergeCell ref="E23:F23"/>
  </mergeCells>
  <phoneticPr fontId="9" type="noConversion"/>
  <conditionalFormatting sqref="C48">
    <cfRule type="cellIs" dxfId="2" priority="3" operator="equal">
      <formula>9600</formula>
    </cfRule>
  </conditionalFormatting>
  <conditionalFormatting sqref="C48">
    <cfRule type="cellIs" dxfId="1" priority="2" operator="greaterThan">
      <formula>9600</formula>
    </cfRule>
  </conditionalFormatting>
  <conditionalFormatting sqref="C48">
    <cfRule type="cellIs" dxfId="0" priority="1" operator="lessThan">
      <formula>9600</formula>
    </cfRule>
  </conditionalFormatting>
  <pageMargins left="0.11811023622047245" right="0.11811023622047245" top="0.15748031496062992" bottom="0.15748031496062992" header="0.31496062992125984" footer="0.31496062992125984"/>
  <pageSetup paperSize="9" scale="55" orientation="landscape" r:id="rId1"/>
  <rowBreaks count="1" manualBreakCount="1">
    <brk id="49" max="9" man="1"/>
  </rowBreaks>
  <colBreaks count="1" manualBreakCount="1">
    <brk id="10"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18DB634B151445BD11F779D4E9418D" ma:contentTypeVersion="6" ma:contentTypeDescription="Een nieuw document maken." ma:contentTypeScope="" ma:versionID="4f6bd8b1a3f543450d829dd05c18c5b9">
  <xsd:schema xmlns:xsd="http://www.w3.org/2001/XMLSchema" xmlns:xs="http://www.w3.org/2001/XMLSchema" xmlns:p="http://schemas.microsoft.com/office/2006/metadata/properties" xmlns:ns2="e12f103b-b39b-4fa8-86fe-2f396506a660" xmlns:ns3="3a2f4a4f-01eb-4d8e-b783-ced686aacff3" targetNamespace="http://schemas.microsoft.com/office/2006/metadata/properties" ma:root="true" ma:fieldsID="d760f12227e7ad725150cf89953c24aa" ns2:_="" ns3:_="">
    <xsd:import namespace="e12f103b-b39b-4fa8-86fe-2f396506a660"/>
    <xsd:import namespace="3a2f4a4f-01eb-4d8e-b783-ced686aacff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2f103b-b39b-4fa8-86fe-2f396506a6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f4a4f-01eb-4d8e-b783-ced686aacff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81E973-385E-4989-8DFA-02E5FB810AC0}">
  <ds:schemaRefs>
    <ds:schemaRef ds:uri="http://schemas.microsoft.com/sharepoint/v3/contenttype/forms"/>
  </ds:schemaRefs>
</ds:datastoreItem>
</file>

<file path=customXml/itemProps2.xml><?xml version="1.0" encoding="utf-8"?>
<ds:datastoreItem xmlns:ds="http://schemas.openxmlformats.org/officeDocument/2006/customXml" ds:itemID="{6210B7B8-5A54-402B-8A03-4F0C810F7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2f103b-b39b-4fa8-86fe-2f396506a660"/>
    <ds:schemaRef ds:uri="3a2f4a4f-01eb-4d8e-b783-ced686aacf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A65232-1BEA-4CBE-8F2C-B457A59C1D0F}">
  <ds:schemaRefs>
    <ds:schemaRef ds:uri="e12f103b-b39b-4fa8-86fe-2f396506a660"/>
    <ds:schemaRef ds:uri="http://purl.org/dc/terms/"/>
    <ds:schemaRef ds:uri="http://www.w3.org/XML/1998/namespace"/>
    <ds:schemaRef ds:uri="http://schemas.microsoft.com/office/2006/documentManagement/types"/>
    <ds:schemaRef ds:uri="http://purl.org/dc/elements/1.1/"/>
    <ds:schemaRef ds:uri="http://purl.org/dc/dcmitype/"/>
    <ds:schemaRef ds:uri="3a2f4a4f-01eb-4d8e-b783-ced686aacff3"/>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Prijsinvulformulier</vt:lpstr>
      <vt:lpstr>Prijsinvulformulier!Print_Area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Engels</dc:creator>
  <cp:keywords/>
  <dc:description/>
  <cp:lastModifiedBy>Martijn Nout</cp:lastModifiedBy>
  <cp:revision/>
  <dcterms:created xsi:type="dcterms:W3CDTF">2021-12-08T19:16:06Z</dcterms:created>
  <dcterms:modified xsi:type="dcterms:W3CDTF">2023-01-20T09:15:50Z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0x010100EF18DB634B151445BD11F779D4E9418D</vt:lpwstr>
  </property>
  <property fmtid="{D5CDD505-2E9C-101B-9397-08002B2CF9AE}" pid="3" name="Order">
    <vt:r8>72196300</vt:r8>
  </property>
  <property fmtid="{D5CDD505-2E9C-101B-9397-08002B2CF9AE}" pid="4" name="_ExtendedDescription">
    <vt:lpwstr/>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TemplateUrl">
    <vt:lpwstr/>
  </property>
  <property fmtid="{D5CDD505-2E9C-101B-9397-08002B2CF9AE}" pid="9" name="ComplianceAssetId">
    <vt:lpwstr/>
  </property>
  <property fmtid="{D5CDD505-2E9C-101B-9397-08002B2CF9AE}" pid="10" name="MediaServiceImageTags">
    <vt:lpwstr/>
  </property>
</Properties>
</file>