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gmdb-my.sharepoint.com/personal/y_vanboxmeer_s-hertogenbosch_nl/Documents/Bedrijfssysteem voor Afvalstoffendienst/Publicatie/"/>
    </mc:Choice>
  </mc:AlternateContent>
  <xr:revisionPtr revIDLastSave="4" documentId="8_{72209EB2-7E0C-4FFB-9296-222E9143A7F5}" xr6:coauthVersionLast="47" xr6:coauthVersionMax="47" xr10:uidLastSave="{1B5FFA63-0883-4F04-9ABD-B26F2785283B}"/>
  <bookViews>
    <workbookView xWindow="-108" yWindow="-108" windowWidth="23256" windowHeight="12720" xr2:uid="{5DB0F824-4EB2-493E-B802-AA750AB9436E}"/>
  </bookViews>
  <sheets>
    <sheet name="Wensen" sheetId="3" r:id="rId1"/>
  </sheets>
  <definedNames>
    <definedName name="_xlnm._FilterDatabase" localSheetId="0" hidden="1">Wensen!$A$1:$E$276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5" i="3" l="1"/>
  <c r="E271" i="3"/>
  <c r="E270" i="3"/>
  <c r="E268" i="3"/>
  <c r="E265" i="3"/>
  <c r="E259" i="3"/>
  <c r="E256" i="3"/>
  <c r="E254" i="3"/>
  <c r="E253" i="3"/>
  <c r="E252" i="3"/>
  <c r="E251" i="3"/>
  <c r="E250" i="3"/>
  <c r="E249" i="3"/>
  <c r="E247" i="3"/>
  <c r="E245" i="3"/>
  <c r="E241" i="3"/>
  <c r="E240" i="3"/>
  <c r="E239" i="3"/>
  <c r="E237" i="3"/>
  <c r="E236" i="3"/>
  <c r="E233" i="3"/>
  <c r="E231" i="3"/>
  <c r="E230" i="3"/>
  <c r="E229" i="3"/>
  <c r="E227" i="3"/>
  <c r="E225" i="3"/>
  <c r="E224" i="3"/>
  <c r="E223" i="3"/>
  <c r="E222" i="3"/>
  <c r="E220" i="3"/>
  <c r="E219" i="3"/>
  <c r="E218" i="3"/>
  <c r="E217" i="3"/>
  <c r="E216" i="3"/>
  <c r="E215" i="3"/>
  <c r="E209" i="3"/>
  <c r="E208" i="3"/>
  <c r="E202" i="3"/>
  <c r="E200" i="3"/>
  <c r="E197" i="3"/>
  <c r="E196" i="3"/>
  <c r="E194" i="3"/>
  <c r="E192" i="3"/>
  <c r="E191" i="3"/>
  <c r="E190" i="3"/>
  <c r="E189" i="3"/>
  <c r="E186" i="3"/>
  <c r="E184" i="3"/>
  <c r="E182" i="3"/>
  <c r="E179" i="3"/>
  <c r="E178" i="3"/>
  <c r="E177" i="3"/>
  <c r="E176" i="3"/>
  <c r="E175" i="3"/>
  <c r="E174" i="3"/>
  <c r="E172" i="3"/>
  <c r="E171" i="3"/>
  <c r="E170" i="3"/>
  <c r="E160" i="3"/>
  <c r="E159" i="3"/>
  <c r="E158" i="3"/>
  <c r="E154" i="3"/>
  <c r="E153" i="3"/>
  <c r="E150" i="3"/>
  <c r="E149" i="3"/>
  <c r="E146" i="3"/>
  <c r="E144" i="3"/>
  <c r="E138" i="3"/>
  <c r="E137" i="3"/>
  <c r="E136" i="3"/>
  <c r="E135" i="3"/>
  <c r="E134" i="3"/>
  <c r="E132" i="3"/>
  <c r="E130" i="3"/>
  <c r="E129" i="3"/>
  <c r="E128" i="3"/>
  <c r="E127" i="3"/>
  <c r="E125" i="3"/>
  <c r="E124" i="3"/>
  <c r="E123" i="3"/>
  <c r="E121" i="3"/>
  <c r="E120" i="3"/>
  <c r="E119" i="3"/>
  <c r="E117" i="3"/>
  <c r="E114" i="3"/>
  <c r="E111" i="3"/>
  <c r="E110" i="3"/>
  <c r="E109" i="3"/>
  <c r="E107" i="3"/>
  <c r="E106" i="3"/>
  <c r="E104" i="3"/>
  <c r="E102" i="3"/>
  <c r="E101" i="3"/>
  <c r="E99" i="3"/>
  <c r="E98" i="3"/>
  <c r="E91" i="3"/>
  <c r="E90" i="3"/>
  <c r="E89" i="3"/>
  <c r="E88" i="3"/>
  <c r="E87" i="3"/>
  <c r="E86" i="3"/>
  <c r="E82" i="3"/>
  <c r="E79" i="3"/>
  <c r="E78" i="3"/>
  <c r="E77" i="3"/>
  <c r="E76" i="3"/>
  <c r="E75" i="3"/>
  <c r="E74" i="3"/>
  <c r="E68" i="3"/>
  <c r="E66" i="3"/>
  <c r="E65" i="3"/>
  <c r="E64" i="3"/>
  <c r="E63" i="3"/>
  <c r="E62" i="3"/>
  <c r="E61" i="3"/>
  <c r="E58" i="3"/>
  <c r="E55" i="3"/>
  <c r="E54" i="3"/>
  <c r="E53" i="3"/>
  <c r="E52" i="3"/>
  <c r="E51" i="3"/>
  <c r="E49" i="3"/>
  <c r="E48" i="3"/>
  <c r="E47" i="3"/>
  <c r="E42" i="3"/>
  <c r="E41" i="3"/>
  <c r="E39" i="3"/>
  <c r="E38" i="3"/>
  <c r="E37" i="3"/>
  <c r="E36" i="3"/>
  <c r="E35" i="3"/>
  <c r="E30" i="3"/>
  <c r="E29" i="3"/>
  <c r="E28" i="3"/>
  <c r="E27" i="3"/>
  <c r="E26" i="3"/>
  <c r="E25" i="3"/>
  <c r="E22" i="3"/>
  <c r="E21" i="3"/>
  <c r="E19" i="3"/>
  <c r="E17" i="3"/>
  <c r="E16" i="3"/>
  <c r="E15" i="3"/>
  <c r="E14" i="3"/>
  <c r="E13" i="3"/>
  <c r="E12" i="3"/>
  <c r="E10" i="3"/>
  <c r="E274" i="3"/>
  <c r="E273" i="3"/>
  <c r="E272" i="3"/>
  <c r="E267" i="3"/>
  <c r="E266" i="3"/>
  <c r="E264" i="3"/>
  <c r="E263" i="3"/>
  <c r="E262" i="3"/>
  <c r="E261" i="3"/>
  <c r="E258" i="3"/>
  <c r="E257" i="3"/>
  <c r="E255" i="3"/>
  <c r="E243" i="3"/>
  <c r="E238" i="3"/>
  <c r="E235" i="3"/>
  <c r="E234" i="3"/>
  <c r="E232" i="3"/>
  <c r="E214" i="3"/>
  <c r="E213" i="3"/>
  <c r="E212" i="3"/>
  <c r="E211" i="3"/>
  <c r="E210" i="3"/>
  <c r="E207" i="3"/>
  <c r="E206" i="3"/>
  <c r="E205" i="3"/>
  <c r="E203" i="3"/>
  <c r="E201" i="3"/>
  <c r="E198" i="3"/>
  <c r="E195" i="3"/>
  <c r="E187" i="3"/>
  <c r="E185" i="3"/>
  <c r="E183" i="3"/>
  <c r="E180" i="3"/>
  <c r="E173" i="3"/>
  <c r="E168" i="3"/>
  <c r="E167" i="3"/>
  <c r="E166" i="3"/>
  <c r="E165" i="3"/>
  <c r="E164" i="3"/>
  <c r="E163" i="3"/>
  <c r="E162" i="3"/>
  <c r="E161" i="3"/>
  <c r="E156" i="3"/>
  <c r="E155" i="3"/>
  <c r="E152" i="3"/>
  <c r="E148" i="3"/>
  <c r="E147" i="3"/>
  <c r="E145" i="3"/>
  <c r="E143" i="3"/>
  <c r="E141" i="3"/>
  <c r="E140" i="3"/>
  <c r="E139" i="3"/>
  <c r="E133" i="3"/>
  <c r="E131" i="3"/>
  <c r="E126" i="3"/>
  <c r="E118" i="3"/>
  <c r="E116" i="3"/>
  <c r="E115" i="3"/>
  <c r="E113" i="3"/>
  <c r="E112" i="3"/>
  <c r="E105" i="3"/>
  <c r="E103" i="3"/>
  <c r="E100" i="3"/>
  <c r="E97" i="3"/>
  <c r="E96" i="3"/>
  <c r="E95" i="3"/>
  <c r="E94" i="3"/>
  <c r="E93" i="3"/>
  <c r="E92" i="3"/>
  <c r="E84" i="3"/>
  <c r="E83" i="3"/>
  <c r="E81" i="3"/>
  <c r="E73" i="3"/>
  <c r="E71" i="3"/>
  <c r="E69" i="3"/>
  <c r="E67" i="3"/>
  <c r="E60" i="3"/>
  <c r="E57" i="3"/>
  <c r="E56" i="3"/>
  <c r="E45" i="3"/>
  <c r="E44" i="3"/>
  <c r="E43" i="3"/>
  <c r="E40" i="3"/>
  <c r="E34" i="3"/>
  <c r="E33" i="3"/>
  <c r="E32" i="3"/>
  <c r="E24" i="3"/>
  <c r="E23" i="3"/>
  <c r="E18" i="3"/>
  <c r="E11" i="3"/>
  <c r="E9" i="3"/>
  <c r="E8" i="3"/>
  <c r="E7" i="3"/>
  <c r="E6" i="3"/>
  <c r="E5" i="3"/>
  <c r="E4" i="3"/>
  <c r="E3" i="3"/>
  <c r="E276" i="3" l="1"/>
</calcChain>
</file>

<file path=xl/sharedStrings.xml><?xml version="1.0" encoding="utf-8"?>
<sst xmlns="http://schemas.openxmlformats.org/spreadsheetml/2006/main" count="740" uniqueCount="697">
  <si>
    <t>Kenmerk</t>
  </si>
  <si>
    <t>Wens</t>
  </si>
  <si>
    <t>Toelichting</t>
  </si>
  <si>
    <t>Functioneel: beperkte set van prospectgegevens vastleggen voor het uitbrengen van een offerte.</t>
  </si>
  <si>
    <t>Pragmatisch proces.</t>
  </si>
  <si>
    <t>Functioneel: prospect kunnen promoveren naar klant met verrijking.</t>
  </si>
  <si>
    <t>Bestaande info gebruiken.</t>
  </si>
  <si>
    <t>Functionaliteit: signalering op expiratiedatum van huidige contracten bij andere dienstverlener inzichtelijk (prospect).</t>
  </si>
  <si>
    <t>Benadering van klanten.</t>
  </si>
  <si>
    <t>Functionaliteit: inzage in dekking van het gebied en de samenstelling (rayon, diensten en type klanten) van de prospects (gebruiksdoel).</t>
  </si>
  <si>
    <t>Functionaliteit: logging van bezoek- en/of gespreksverslagen en contactmomenten.</t>
  </si>
  <si>
    <t>Zo volledig mogelijk informatiepakket van klanten.</t>
  </si>
  <si>
    <t>3.1.W6</t>
  </si>
  <si>
    <t>Functioneel: vastleggen van de relatiestatus met zelf te definiëren basistermen.</t>
  </si>
  <si>
    <t>Dit gegeven kan als criterium in zoekfuncties worden gebruikt voor specifieke klantbenadering. Bijvoorbeeld: suspect, lead, prospect of relatie.</t>
  </si>
  <si>
    <t>3.1.W7</t>
  </si>
  <si>
    <t>Functioneel: kunnen promoveren van offerte naar contract.</t>
  </si>
  <si>
    <t>Bewaren van gegevens uit het proces.</t>
  </si>
  <si>
    <t>3.1.W8</t>
  </si>
  <si>
    <t>Functioneel: inzage in voorraad containers bij offerteverzoek voor afwijkend containertype.</t>
  </si>
  <si>
    <t>Verwachtingsmanagement.</t>
  </si>
  <si>
    <t>3.1.W9</t>
  </si>
  <si>
    <t>Functionaliteit: gerichte mailing kunnen opzetten, bijvoorbeeld op basis van SBI/branche.</t>
  </si>
  <si>
    <t>3.1.W10</t>
  </si>
  <si>
    <t xml:space="preserve">Registratie: correspondentie met klanten wordt in het systeem vastgelegd. Vastleggen van klantcorrespondentie, zowel inhoudelijk als procedureel. </t>
  </si>
  <si>
    <t>De vastlegging bestaat uit: een digitale versie van de correspondentie, de naam van de geadresseerde relatie en de naam van de medewerker bij de AFV.</t>
  </si>
  <si>
    <t>3.1.W12</t>
  </si>
  <si>
    <t>Functionaliteit: productportfolio en tarievenboek (op basis van kostprijsberekening) beschikbaar.</t>
  </si>
  <si>
    <t>Praktisch en voor meerdere doelen bruikbaar.</t>
  </si>
  <si>
    <t>Het kenmerk ‘korting’ kan worden vastgelegd op adresniveau.</t>
  </si>
  <si>
    <t>Basisgegeven.</t>
  </si>
  <si>
    <t>Functioneel: flexibel contractbeheer voor het kunnen opstellen van contracten op een speciale situatie.</t>
  </si>
  <si>
    <t>Flexibel binnen parameters.</t>
  </si>
  <si>
    <t>3.1.W15</t>
  </si>
  <si>
    <t>Functioneel: vanuit het systeem de klanten kunnen informeren over tariefwijzigingen.</t>
  </si>
  <si>
    <t>Leveren van klantinformatie.</t>
  </si>
  <si>
    <t>3.1.W17</t>
  </si>
  <si>
    <t>Functioneel: signalering op geplande vervolgacties (zoals ophalen container bij einde contract).</t>
  </si>
  <si>
    <t>Voorkomen van vergissingen.</t>
  </si>
  <si>
    <t>Functioneel: maatwerkafspraken kunnen vastleggen en op kunnen filteren voor een analyse ten opzichte van de kosten.</t>
  </si>
  <si>
    <t>Optimale dienstverlening. Ten behoeve van BI.</t>
  </si>
  <si>
    <t xml:space="preserve">Functioneel: actie in het systeem kunnen initiëren en doorzetten naar een collega. </t>
  </si>
  <si>
    <t>3.2.W1</t>
  </si>
  <si>
    <t>Functioneel: aanpassingen van klantgegevens leidt tot een signaal in het systeem.</t>
  </si>
  <si>
    <t>Het wijzigen van adresgegevens kan van invloed zijn op de routes. Als er een signaal wordt afgegeven, kan hierop geacteerd worden.</t>
  </si>
  <si>
    <t>Functioneel: het systeem stelt de routes op met orders in een optimale volgorde. Het is daarbij mogelijk voor de planner om de voorgestelde ordervolgorde te wijzigen.</t>
  </si>
  <si>
    <t>De routes, voor de inzamelingen van bedrijfsmatig afval door middel van inzamelmiddelen, worden met behulp van vooraf vastgestelde voorwaarden door het systeem gevuld. Deze wijzigingen moeten structureel opgeslagen kunnen worden door het systeem. Hiermee worden onnodig terugkerende handelingen voorkomen.</t>
  </si>
  <si>
    <t>Uitvoering: delen argumentatie ‘niet lediging’ met klant.</t>
  </si>
  <si>
    <t>Uitvoering: actuele navigatie van order naar order.</t>
  </si>
  <si>
    <t>De chauffeur moet de mogelijkheid hebben om met behulp van zijn app van de ene naar de andere opdracht te navigeren. Daarbij ondersteund door navigatie over een wegennet, dat geschikt is voor het materieel waarmee hij op pad is.</t>
  </si>
  <si>
    <t>3.2.W5</t>
  </si>
  <si>
    <t>Registratie: orderstatus wordt direct gedeeld met het systeem, zodat het na sluiten van de order kan worden gecontroleerd en eventueel gemuteerd.</t>
  </si>
  <si>
    <t>Op basis van de uitgevoerde opdrachten van de chauffeur, vindt er een controle plaats door de AFV-medewerker. 
In het systeem moet het inzichtelijk zijn welke opdrachten wel, niet of extra zijn uitgevoerd ten opzichte van de planning.
De medewerker van de AFV kan hier nog mutaties op doorvoeren. </t>
  </si>
  <si>
    <t>3.2.W6</t>
  </si>
  <si>
    <t>Registratie: einde dag verwerking na afronden vrijgeven voor facturatie.</t>
  </si>
  <si>
    <t>Na verwerking van de mutaties en het uitvoeren van de controles, moet de medewerker van de AFV de opdrachten vrijgeven voor facturatie. </t>
  </si>
  <si>
    <t>3.2.W7</t>
  </si>
  <si>
    <t>Functioneel: de chauffeur kan in de routenavigatie aangeven of een order voldaan is.</t>
  </si>
  <si>
    <t>3.2.W8</t>
  </si>
  <si>
    <t>Functioneel: als een order niet voldaan kan worden, is het mogelijk om aan te geven waarom de order niet voldaan kan worden met behulp van een keuzelijst.</t>
  </si>
  <si>
    <t>3.2.W9</t>
  </si>
  <si>
    <t>Functioneel: de chauffeur kan nieuwe orders toevoegen aan de orderlijst.</t>
  </si>
  <si>
    <t>3.2.W10</t>
  </si>
  <si>
    <t>Functioneel: wijzigingen in de orderlijst en route worden direct verwerkt in de routenavigatie.</t>
  </si>
  <si>
    <t>3.3.W1</t>
  </si>
  <si>
    <t>Functioneel: mogelijkheid tot analyse van de kortetermijnplanning ten behoeve van aanpassen langetermijnplanning.</t>
  </si>
  <si>
    <t>Praktijk voedt langetermijnplanning.</t>
  </si>
  <si>
    <t>3.3.W2</t>
  </si>
  <si>
    <t>Rapportage: prognose van te verwachten stromen.</t>
  </si>
  <si>
    <t>Planning en impact.</t>
  </si>
  <si>
    <t>3.3.W3</t>
  </si>
  <si>
    <t>Functioneel: prognose van benodigde inzet kunnen bepalen (vast en flexibel).</t>
  </si>
  <si>
    <t>Gegevens hiervan zijn geregistreerd in het systeem.</t>
  </si>
  <si>
    <t>3.3.W4</t>
  </si>
  <si>
    <t>Functioneel: structurele planning kunnen inrichten per team en dienst.</t>
  </si>
  <si>
    <t>Generieke werkwijze.</t>
  </si>
  <si>
    <t>3.3.W5</t>
  </si>
  <si>
    <t>Functioneel: plannen volgens wet- en regelgeving en signaleren bij overschrijding.</t>
  </si>
  <si>
    <t>Optimale planning maken onder wetgeving van arbeidstijden- en rijtijdenwet.</t>
  </si>
  <si>
    <t>3.3.W6</t>
  </si>
  <si>
    <t>Functioneel: de inzetbaarheid van personeel en voertuigen over de afdelingen en diensten heen kunnen zien.</t>
  </si>
  <si>
    <t>Centraal de algemene beschikbaarheid administreren en delen.</t>
  </si>
  <si>
    <t>3.3.W7</t>
  </si>
  <si>
    <t>Functioneel: scenario's kunnen uitproberen (modulair en dynamisch) voor bijvoorbeeld vakantieperiodes of gewenste aanpassingen in inzamelschema's, zonder direct effect op de structurele en kortetermijnplanning.</t>
  </si>
  <si>
    <t>Optimale planning testen.</t>
  </si>
  <si>
    <t>3.3.W8</t>
  </si>
  <si>
    <t>Functioneel: planning per periode kunnen bevriezen wanneer deze gereed is en alleen kunnen aanpassen bij structurele wijzigingen.</t>
  </si>
  <si>
    <t>Optimale planning delen.</t>
  </si>
  <si>
    <t>3.3.W9</t>
  </si>
  <si>
    <t>Functioneel: het kunnen maken van een verwachting met betrekking tot de inzet van uitzendkrachten.</t>
  </si>
  <si>
    <t>Verwachtingen over inzet en budget aanvraag ondersteunen.</t>
  </si>
  <si>
    <t>3.3.W10</t>
  </si>
  <si>
    <t>Functioneel: plannen op basis van inzichten in aantal aanbiedplaatsen, aanbiedpercentage, gewicht, bestede tijd versus geplande tijd.</t>
  </si>
  <si>
    <t>Inzicht van belangrijke planningsaspecten maakt een betere planning.</t>
  </si>
  <si>
    <t>3.3.W11</t>
  </si>
  <si>
    <t>Functioneel: inzage capaciteit (inclusief aftrek vakanties) ten opzichte van werk per periode.</t>
  </si>
  <si>
    <t>3.3.W12</t>
  </si>
  <si>
    <t>Rapportage: inzage verhouding eigen en UZK, inhuur, uitbesteed.</t>
  </si>
  <si>
    <t>3.3.W13</t>
  </si>
  <si>
    <t>Functioneel: Routeoptimalisatie ‘op maximale efficiency’ op basis van kosten-baten analyse.</t>
  </si>
  <si>
    <t>Besparen kosten en milieubelasting.</t>
  </si>
  <si>
    <t>3.3.W14</t>
  </si>
  <si>
    <t xml:space="preserve">Functioneel: app voor medewerkers en uitzendkrachten voor raadplegen van het rooster en geplande inzet. </t>
  </si>
  <si>
    <t>Delen van informatie met betrekking tot verwachtingen.</t>
  </si>
  <si>
    <t>3.4.W1</t>
  </si>
  <si>
    <t>Functioneel: registratie van uitgevoerde activiteit (inclusief weging).</t>
  </si>
  <si>
    <t>Rapportage naar bedrijfsmatige klanten en analyse.</t>
  </si>
  <si>
    <t>3.4.W3</t>
  </si>
  <si>
    <t>Interface: koppeling naar uitzendbureau waarbij het uitzendbureau tijdig in kan zien hoeveel uitzendkrachten er nodig zijn.</t>
  </si>
  <si>
    <t>Digitale gegevensuitwisseling.
Verwachtingsmanagement.</t>
  </si>
  <si>
    <t>Functioneel: van elke woonhuisaansluiting, waarvoor de ondergrondse container is aangewezen als inzamelvoorziening, is de aanbiedplaats en inzameldag inzichtelijk.</t>
  </si>
  <si>
    <t>Voor rapportage en onderzoek.</t>
  </si>
  <si>
    <t>3.5.W1</t>
  </si>
  <si>
    <t xml:space="preserve">Functioneel: het systeem vervaardigt een whitelist en deelt deze met het systeem dat de toegang tot de container faciliteert. </t>
  </si>
  <si>
    <t>Regelen van toegang tot containers.
In geval van inzamelvoorzieningen wordt voor toegangscontrole gebruik gemaakt van een whitelist.</t>
  </si>
  <si>
    <t>3.5.W2</t>
  </si>
  <si>
    <t>Ter voeding van externe proces.</t>
  </si>
  <si>
    <t>3.5.W3</t>
  </si>
  <si>
    <t xml:space="preserve">Functioneel: in het systeem worden autorisaties voor containers door middel van milieupassen ondersteund. </t>
  </si>
  <si>
    <t>3.5.W4</t>
  </si>
  <si>
    <t>Functioneel: voor de inzameling worden routes gebruikt, met een dynamisch patroon van ledigingen op basis van de actuele vulgraad van de container.</t>
  </si>
  <si>
    <t>3.5.W5</t>
  </si>
  <si>
    <t>Functioneel: voor optimale inzameling worden de te ledigen containers op een optimale volgorde geplaatst en digitaal gedeeld met de app van de aan de route gekoppelde wagen.</t>
  </si>
  <si>
    <t>3.5.W6</t>
  </si>
  <si>
    <t>Functioneel: Uitgevoerde ledigingen worden geregistreerd bij de historie van de container.</t>
  </si>
  <si>
    <t>Inzage historie</t>
  </si>
  <si>
    <t>3.5.W7</t>
  </si>
  <si>
    <t>Functioneel: inzage in de actuele vulgraad en de historie van de vulgraad van inzamelvoorzieningen.</t>
  </si>
  <si>
    <t>Communiceren op basis van gegevens.</t>
  </si>
  <si>
    <t>3.5.W8</t>
  </si>
  <si>
    <t>Uitvoering: het op de wagen gewogen gewicht en het ID van de container worden geregistreerd bij de order in de boordcomputer van de chauffeur.</t>
  </si>
  <si>
    <t>Gegevens vastleggen bij de bron.
Papierloos rijden.</t>
  </si>
  <si>
    <t>3.6.W1</t>
  </si>
  <si>
    <t>Functioneel: klanten kunnen zelf een ophaalafspraak aanmaken.</t>
  </si>
  <si>
    <t>3.6.W2</t>
  </si>
  <si>
    <t>Functioneel: het systeem dient een servicestop op een adres te ondersteunen, bijvoorbeeld bij wanbetaling of herhaaldelijk niet aangeboden.</t>
  </si>
  <si>
    <t>Ter voorkoming van hoeveelheid 0-ritten.</t>
  </si>
  <si>
    <t>3.6.W3</t>
  </si>
  <si>
    <t>Functioneel: routes kunnen worden ingedeeld in vooraf gedefinieerde tijdblokken.</t>
  </si>
  <si>
    <t>Optimale inzet van tijd en middelen.</t>
  </si>
  <si>
    <t>3.6.W4</t>
  </si>
  <si>
    <t>Functioneel: de klantenservice heeft inzicht in de tijdsindeling per aanmelding en order.</t>
  </si>
  <si>
    <t>Verwachtingsmanagement naar inwoners.</t>
  </si>
  <si>
    <t>3.6.W5</t>
  </si>
  <si>
    <t>Functioneel: een routelijst kan handmatig worden aangepast in het systeem.</t>
  </si>
  <si>
    <t>Voor toevoeging van bijvoorbeeld een extra order.</t>
  </si>
  <si>
    <t>3.6.W6</t>
  </si>
  <si>
    <t>Functioneel: het systeem kent een workflow voor vastlegging van de betaling op locatie.</t>
  </si>
  <si>
    <t>Optimale ondersteuning van het afrekenproces.</t>
  </si>
  <si>
    <t>3.6.W7</t>
  </si>
  <si>
    <t>Functioneel: het moet mogelijk zijn om een foto toe te voegen aan de uitgevoerde opdracht.</t>
  </si>
  <si>
    <t>Afhandeling kunnen raadplegen.</t>
  </si>
  <si>
    <t>3.6.W8</t>
  </si>
  <si>
    <t>Functioneel: het moet mogelijk zijn om een maximum per aanmelding en per gemeente/type dienst in te stellen, wat leidt tot een signaal tijdens laden bij het bereiken van dit maximum gewicht/aantal per aanmelding.</t>
  </si>
  <si>
    <t>Monitoren door de chauffeur dat het aangeboden afval niet te veel is.</t>
  </si>
  <si>
    <t>3.6.W9</t>
  </si>
  <si>
    <t>Functioneel: instellen van een maximumpercentage van afroepmeldingen per route, en het signaleren wanneer deze is bereikt.</t>
  </si>
  <si>
    <t>Waarschuwing dat een route ‘vol’ is.</t>
  </si>
  <si>
    <t>3.6.W10</t>
  </si>
  <si>
    <t>Functioneel: de mogelijkheid om een signaal naar een inwoner te geven over de verwachte aankomsttijd van het voertuig.</t>
  </si>
  <si>
    <t>Optimale dienstverlening, zelfs bij calamiteiten.</t>
  </si>
  <si>
    <t>3.7.W1</t>
  </si>
  <si>
    <t>Functioneel: het gebruik van kennisgevingsdocument voor transport naar het buitenland wordt ondersteund.</t>
  </si>
  <si>
    <t>Bij internationaal transport dient dit in het voertuig aanwezig te zijn.</t>
  </si>
  <si>
    <t>3.8.W1</t>
  </si>
  <si>
    <t xml:space="preserve">Rapportage: visuele rapportages van geplande activiteiten ten behoeve van overzicht en optimalisatie. </t>
  </si>
  <si>
    <t>Delen van aspecten van de planning voor beter inzicht en begrip.</t>
  </si>
  <si>
    <t>3.8.W2</t>
  </si>
  <si>
    <t>Rapportage: overzichten op real time planbord. Van medewerkers moet zichtbaar zijn op welk team en met welke functie ze op dat moment ingezet zijn.</t>
  </si>
  <si>
    <t xml:space="preserve">Ter informatie aan de chauffeurs. </t>
  </si>
  <si>
    <t>3.8.W3</t>
  </si>
  <si>
    <t>Interface: door middel van een SETU-koppeling dient de beschikbaarheid (contracturen/rooster/verlof/ziek) van uitzendkrachten zichtbaar te zijn.</t>
  </si>
  <si>
    <t>Tijdige en actuele inzetbaarheid van beschikbaar gestelde uitzendkrachten. </t>
  </si>
  <si>
    <t>3.8.W4</t>
  </si>
  <si>
    <t>Functioneel: inzicht in benodigde capaciteit ten behoeve van uitvraag uitzendbureau.</t>
  </si>
  <si>
    <t>Optimale inzet inhuurkrachten.</t>
  </si>
  <si>
    <t>3.8.W5</t>
  </si>
  <si>
    <t>Functioneel: de historie van de kortetermijnplanning is inzichtelijk.</t>
  </si>
  <si>
    <t>3.8.W6</t>
  </si>
  <si>
    <t>Functioneel: real time wordt de planning bijgewerkt met verlofwijzigingen. Het systeem geeft een signaal voor consequenties voor de planning.</t>
  </si>
  <si>
    <t>3.8.W7</t>
  </si>
  <si>
    <t>Functioneel: het kunnen maken van een forecast: beladingsgraad, aantal stops, gewichten en omzet.</t>
  </si>
  <si>
    <t>Kortetermijnplanning.</t>
  </si>
  <si>
    <t>3.9.W1</t>
  </si>
  <si>
    <t>Functioneel: de bezoekomvang per dag/uur wordt geregistreerd op basis van het tijdstip van het bezoek.</t>
  </si>
  <si>
    <t>Optimale doorstroming van bezoekers.
Maken van een bezoekersprognose.</t>
  </si>
  <si>
    <t>3.9.W3</t>
  </si>
  <si>
    <t>Rapportage: registratie van bezoekers en gebrachte stromen moet kunnen leiden tot een verdeelsleutel over de totaal af te voeren stroom.</t>
  </si>
  <si>
    <t>Verdelen van de uitgaande stromen over de verschillende gemeenten waar inwoners de milieustraat van bezoeken.</t>
  </si>
  <si>
    <t>3.9.W4</t>
  </si>
  <si>
    <t>Functioneel: bezoekersdrukte registreren in verband met bezetting en rangeren van volle of lege containers.</t>
  </si>
  <si>
    <t>Aftransporten plannen.
Drukte op de locatie managen.</t>
  </si>
  <si>
    <t>Communicatie: app of zuil met informatie over verwerking en drukte, bestemd voor inwoners en eigen personeel.</t>
  </si>
  <si>
    <t>Verwachtingsmanagement voor een bezoek.
Bezettingsinformatie voor medewerkers.</t>
  </si>
  <si>
    <t>3.10.W1</t>
  </si>
  <si>
    <t xml:space="preserve">Functioneel: vastleggen van aanvullende informatie en bijvoorbeeld foto’s bij afwijkingen op aangemelde weging zoals afkeur. </t>
  </si>
  <si>
    <t>Opbouw van gegevens voor rapportage of historie doeleinden.</t>
  </si>
  <si>
    <t>3.10.W2</t>
  </si>
  <si>
    <t>Functioneel: digitale vastlegging van de terugkoppeling van de verwerker bij vastleggen van de order (afkeur).</t>
  </si>
  <si>
    <t>3.10.W3</t>
  </si>
  <si>
    <t>Functionaliteit: Benodigde klantinformatie inzichtelijk, waaronder actieve afvalstroomnummers en kentekens voor selecteren van inweging.</t>
  </si>
  <si>
    <t>Alle noodzakelijke info eenvoudig inzichtelijk.</t>
  </si>
  <si>
    <t>3.10.W4</t>
  </si>
  <si>
    <t>Functionaliteit: onbekend kenteken direct handmatig kunnen invoeren.</t>
  </si>
  <si>
    <t>Proces onbelemmerd laten verlopen.
Wachtrij voorkomen.</t>
  </si>
  <si>
    <t>3.10.W5</t>
  </si>
  <si>
    <t>Functionaliteit: prognose van in te plannen aftransporten op basis van inkomende stromen.</t>
  </si>
  <si>
    <t>Planning van resources en middelen.</t>
  </si>
  <si>
    <t>3.10.W6</t>
  </si>
  <si>
    <t>Functionaliteit: voorraadbeheer van containers op basis van containernummer.</t>
  </si>
  <si>
    <t>Weten waar de containers zijn.</t>
  </si>
  <si>
    <t>3.10.W7</t>
  </si>
  <si>
    <t>Functionaliteit: op basis van geconstateerde schade, wordt opvolging door containerbeheer automatisch gestart.</t>
  </si>
  <si>
    <t>Optimale planning van uit te voeren reparaties.</t>
  </si>
  <si>
    <t>3.10.W8</t>
  </si>
  <si>
    <t>Functionaliteit: te raadplegen dashboard met percentages van binnenkomende stromen.</t>
  </si>
  <si>
    <t>Voor monitoren van de vullingsgraad ten opzichte van uitgaand transport.</t>
  </si>
  <si>
    <t>3.10.W9</t>
  </si>
  <si>
    <t>Functionaliteit: dashboard met status van totaal containers en containers per verwerker.</t>
  </si>
  <si>
    <t>Planning van aftransport.</t>
  </si>
  <si>
    <t>3.10.W10</t>
  </si>
  <si>
    <t xml:space="preserve">Rapportage: analyse stortgedrag op Overlaad door eigen wagens en bedrijven.  </t>
  </si>
  <si>
    <t>Gegevens kunnen inzichten geven voor de structurele planning van de eigen dienst.</t>
  </si>
  <si>
    <t>3.10.W11</t>
  </si>
  <si>
    <t>Rapportage: historische trendanalyse maken op aftransporten.</t>
  </si>
  <si>
    <t>Voorbereiding van de planning.</t>
  </si>
  <si>
    <t>3.10.W12</t>
  </si>
  <si>
    <t>Rapportage: in- en uitgaande stromen worden verwerkt in een massabalans.</t>
  </si>
  <si>
    <t>Rapportage.</t>
  </si>
  <si>
    <t>3.10.W13</t>
  </si>
  <si>
    <t xml:space="preserve">Functioneel: de af te voeren containers worden bepaald aan de hand van Welvaartswegingen op het rangeervoertuig en moet leiden tot een order en geregistreerde weging. </t>
  </si>
  <si>
    <t>Optimale transportplanning.</t>
  </si>
  <si>
    <t>3.10.W14</t>
  </si>
  <si>
    <t>Functioneel: transporten, die verlopen via het overlaadstation, in kunnen delen op verschillende herkomsten en deelprocessen als bedrijven, KGA, RSC, milieustraat en eigen dienst.</t>
  </si>
  <si>
    <t>Ondersteunen van verschillende werkprocessen en rapportage op herkomst.</t>
  </si>
  <si>
    <t>3.10.W15</t>
  </si>
  <si>
    <t xml:space="preserve">Functionaliteit: overlaadstation autorisatie van wagen of klant met behulp van pas of app, of vergelijkbaar. </t>
  </si>
  <si>
    <t>Sneller proces.
Gecontroleerde toegang.</t>
  </si>
  <si>
    <t>3.10.W16</t>
  </si>
  <si>
    <t xml:space="preserve">Functionaliteit: het kunnen mailen van de weegbon naar een ontvanger conform de eisen in document Technische Architectuur par. 5.3 punt 2. </t>
  </si>
  <si>
    <t>Verstrekken van informatie.</t>
  </si>
  <si>
    <t>3.10.W17</t>
  </si>
  <si>
    <t>Functionaliteit: weegbon kan voorzien worden van een digitale handtekening.</t>
  </si>
  <si>
    <t>Papierloos werken.
Optioneel moet een afdruk mogelijk blijven.</t>
  </si>
  <si>
    <t>3.10.W18</t>
  </si>
  <si>
    <t>Functionaliteit: een vervolgweging kunnen vastleggen.</t>
  </si>
  <si>
    <t>Het volledige proces vast leggen.</t>
  </si>
  <si>
    <t>3.10.W19</t>
  </si>
  <si>
    <t>Functionaliteit: app voor op een draagbaar device met informatie over inkomende stortingen voor de acceptant op het overlaadstation.</t>
  </si>
  <si>
    <t>Inzicht in te controleren afvalstromen.</t>
  </si>
  <si>
    <t>3.10.W20</t>
  </si>
  <si>
    <t>Functionaliteit: de mogelijkheid om de 'tweede weging' voor interne voertuigen al bij uitrijden te doen.</t>
  </si>
  <si>
    <t>Zodat het voertuig bij terugkomst maar één keer op de brug hoeft.</t>
  </si>
  <si>
    <t>3.10.W21</t>
  </si>
  <si>
    <t>Functioneel: keuzemogelijkheid pin/contante betaling of (maandelijkse) factuur bij aanmelding.</t>
  </si>
  <si>
    <t>Dienstverlening afstemmen op klantvraag.</t>
  </si>
  <si>
    <t>3.10.W22</t>
  </si>
  <si>
    <t>Functioneel: het moet mogelijk zijn om een verzamelfactuur te kunnen samenstellen van verschillende stortingen van verschillende stromen en dagen, van een klant.</t>
  </si>
  <si>
    <t>Optimale gegevensdeling.
Minder klachten over geleverde diensten.</t>
  </si>
  <si>
    <t>3.11.W1</t>
  </si>
  <si>
    <t>Functioneel: doorgeven wegingen op basis van relevante afvalstroomnummers en typering ten behoeve van rapportage VANG, op basis van contractafspraken, zoals vastgelegd bij Stichting Open en de financiële afdeling van de AFV.</t>
  </si>
  <si>
    <t>Vastlegging van noodzakelijke informatie voor specifieke doelen.</t>
  </si>
  <si>
    <t>3.11.W2</t>
  </si>
  <si>
    <t>Functionaliteit: voorraadbeheer op basis van in- en uitgaande wegingen van eigen en externe middelen (containers, IBC’s).</t>
  </si>
  <si>
    <t>Optimaal beheer van de voorraad.</t>
  </si>
  <si>
    <t>3.11.W3</t>
  </si>
  <si>
    <t>Functioneel: vastleggen van aftransportcategorieën.</t>
  </si>
  <si>
    <t>Zoals bijvoorbeeld high value, dat bestaat uit laptops, modems etc.</t>
  </si>
  <si>
    <t>3.11.W4</t>
  </si>
  <si>
    <t>Rapportage: digitaal overzicht van geregistreerde bonnen en inzage in historie van in- en uitgaande wegingen.</t>
  </si>
  <si>
    <t>Inzicht van uitvoering van in- en uitgaande bewegingen.
Middel om langetermijnplanning te kunnen maken.</t>
  </si>
  <si>
    <t>3.11.W5</t>
  </si>
  <si>
    <t>Functionaliteit: registreren bestede tijd van medewerkers, per order of combinatie van orders.</t>
  </si>
  <si>
    <t>Urenregistratie inzet.</t>
  </si>
  <si>
    <t>3.11.W6</t>
  </si>
  <si>
    <t>Functioneel: aanmeldingen voor Stichting Open vanuit het systeem kunnen versturen en e-mailen.</t>
  </si>
  <si>
    <t>Verminderen van handelingen.</t>
  </si>
  <si>
    <t>3.11.W7</t>
  </si>
  <si>
    <t>Rapportage: overzicht van aangemelde transporten bij Stichting Open.</t>
  </si>
  <si>
    <t>Overzicht aangemaakte meldingen.</t>
  </si>
  <si>
    <t>3.11.W8</t>
  </si>
  <si>
    <t>Functionaliteit: opdracht, ontvangen van Stichting Open, voorzien van verstrekte datum en tijd.</t>
  </si>
  <si>
    <t>Afronden informatie en toevoeging aan de order.</t>
  </si>
  <si>
    <t>3.11.W9</t>
  </si>
  <si>
    <t>Functionaliteit: gedetailleerde vastlegging van uitgaande stroom, voor aanleveren sample voor een steekproef door Stichting Open.</t>
  </si>
  <si>
    <t>Informatieverstrekking.</t>
  </si>
  <si>
    <t>3.11.W10</t>
  </si>
  <si>
    <t>Rapportages: het maken van overzichten en rapportages onder andere op afvalstroom en container.</t>
  </si>
  <si>
    <t>3.11.W11</t>
  </si>
  <si>
    <t>Rapportages: maandbalans kunnen genereren voor rapportage naar Wecycle.</t>
  </si>
  <si>
    <t>3.11.W12</t>
  </si>
  <si>
    <t>Rapportages: periodiek rapportage van massabalans (maand, jaar).</t>
  </si>
  <si>
    <t>3.11.W13</t>
  </si>
  <si>
    <t>Functionaliteit: filteren op afvalstromen voor invullen van de VANGtool.</t>
  </si>
  <si>
    <t>3.12.W1</t>
  </si>
  <si>
    <t xml:space="preserve">Functionaliteit: registratie van rolcontainers met chip. </t>
  </si>
  <si>
    <t>Weten hoeveel containers zijn uitgezet.</t>
  </si>
  <si>
    <t>3.12.W2</t>
  </si>
  <si>
    <t xml:space="preserve">Functionaliteit: registratie van afzetcontainer met RFID. </t>
  </si>
  <si>
    <t>3.12.W3</t>
  </si>
  <si>
    <t>Functioneel: het moet mogelijk zijn om bij aanvang of wijziging van de dienstverlening van een container (zoals bijvoorbeeld een extra container), de afspraken met de betrokken gemeente (anders dan ’s-Hertogenbosch) over facturatie van de dienst, in te zien en digitaal te delen met de betrokken gemeente(n).</t>
  </si>
  <si>
    <t>Met een aantal gemeenten zijn afspraken gemaakt over facturatie van afname en gebruik van extra containers.
Om dit proces te starten, dient het systeem te signaleren dat er financiële afspraken zijn gemaakt, zodat doorgeleid wordt tot facturatie ervan.</t>
  </si>
  <si>
    <t>3.12.W4</t>
  </si>
  <si>
    <t>Functioneel: niet-uitgevoerde containermutatie-opdrachten (door bijvoorbeeld niet bereikbaar of niet aangeboden) kunnen worden voorzien van een vervolgactie.</t>
  </si>
  <si>
    <t>3.12.W5</t>
  </si>
  <si>
    <t xml:space="preserve">Functioneel: bij een order kan handmatig worden aangegeven dat deze wel of niet gefactureerd moet worden met opgave van reden. </t>
  </si>
  <si>
    <t>Verantwoording afwijking van het proces.</t>
  </si>
  <si>
    <t>3.12.W6</t>
  </si>
  <si>
    <t>Functioneel: argumenten voor facturatie dienen gekozen te worden uit een lijst die door de AFV op te stellen is.</t>
  </si>
  <si>
    <t>Voor juiste opbouw en vergelijking in rapportages.</t>
  </si>
  <si>
    <t>3.12.W7</t>
  </si>
  <si>
    <t>Functioneel: voorrijkosten in rekening kunnen brengen bij loze ritten (bij ophalen van containers).</t>
  </si>
  <si>
    <t>Facturatie van gemaakte kosten.</t>
  </si>
  <si>
    <t>3.12.W8</t>
  </si>
  <si>
    <t>Functioneel: volgorde van orders binnen een containermutatieroute handmatig kunnen aangeven.</t>
  </si>
  <si>
    <t>Optimale dienstverlening.</t>
  </si>
  <si>
    <t>3.12.W9</t>
  </si>
  <si>
    <t>Functioneel: optimalisatie van containermutatie-opdrachten in een distributieroute, gebaseerd op klantvoorkeur van tijdsblokken.</t>
  </si>
  <si>
    <t>3.12.W10</t>
  </si>
  <si>
    <t>Functioneel: voorraadbeheer van nieuw toegevoegde minicontainers, verwerken van afgevoerde oude containers en containers die terugkomen in de voorraad.</t>
  </si>
  <si>
    <t>Correctie voorraad administratie van containers.</t>
  </si>
  <si>
    <t>3.12.W11</t>
  </si>
  <si>
    <t>Functioneel: een inwoner of bedrijf kan digitaal een aanvraag voor een wissel- of uitleververzoek maken.</t>
  </si>
  <si>
    <t>Optimale dienstverlening.
One-stop-shop.</t>
  </si>
  <si>
    <t>3.12.W12</t>
  </si>
  <si>
    <t>Functioneel: ten behoeve van de werkvoorbereiding in de emballagehal dienen uit te voeren opdrachten gegenereerd te kunnen worden.</t>
  </si>
  <si>
    <t>Werkvoorbereiding.</t>
  </si>
  <si>
    <t>3.12.W13</t>
  </si>
  <si>
    <t xml:space="preserve">Interfaces: het systeem maakt de reeks uit te zetten containers inzichtelijk via de app, die op straat wordt gebruikt om containers af te zetten bij de beoogde adressen.   </t>
  </si>
  <si>
    <t>Ter bevestiging van het uitzetten.
Vastlegging van de start van de dienstverlening.</t>
  </si>
  <si>
    <t>3.12.W14</t>
  </si>
  <si>
    <t xml:space="preserve">Interfaces: het systeem verwerkt gegevens, opgebouwd bij het uitzetten van containers. </t>
  </si>
  <si>
    <t>3.12.W15</t>
  </si>
  <si>
    <t>Functioneel: de distributieplanning kan op basis van een specifieke insteek worden gecreëerd. Denk hierbij aan: vaste dag, flexibele dag, vol/leeg/stapelen, specificatie van de containers, extra’s of klantgegevens.</t>
  </si>
  <si>
    <t>Planning kent een veelvoud van benaderingen, afhankelijk van de situatie.</t>
  </si>
  <si>
    <t>3.12.W16</t>
  </si>
  <si>
    <t>Functioneel: het systeem kan een paklijst/vrachtbrief printen bij containermutatie-processen.</t>
  </si>
  <si>
    <t>Voorbereiding uitvoering.</t>
  </si>
  <si>
    <t>3.12.W17</t>
  </si>
  <si>
    <t>Rapportage: inzicht verkrijgen in de containervoorraad, zoals het uitstaande areaal en hun respectievelijke levensduur, kwaliteit en kostenverrekening.</t>
  </si>
  <si>
    <t>Planning van inkoopproces.</t>
  </si>
  <si>
    <t>3.12.W18</t>
  </si>
  <si>
    <t>Planning: genereren van een laadplan op basis van gegevens van de opdrachten.</t>
  </si>
  <si>
    <t>Optimale planning.</t>
  </si>
  <si>
    <t>3.12.W19</t>
  </si>
  <si>
    <t>Functioneel: de containervoorraad is te bevragen in het systeem en is afkomstig van een nog nader te bepalen magazijnsysteem.</t>
  </si>
  <si>
    <t>Inzicht in voorraad.
Optimale dienstverlening naar inwoners.</t>
  </si>
  <si>
    <t>3.13.W1</t>
  </si>
  <si>
    <t>Functioneel: het moet mogelijk zijn om bij aanvragen een extra controle, ook door derden (gemeente) in te voeren voordat de pas kan worden verstrekt.</t>
  </si>
  <si>
    <t>Controle door gemeente.</t>
  </si>
  <si>
    <t>3.13.W2</t>
  </si>
  <si>
    <t xml:space="preserve">Functioneel: aan de pas kan een beperking voor het aantal stortingen gekoppeld kunnen worden.  </t>
  </si>
  <si>
    <t>Ondersteunen van de verschillende dienstverlening van gemeenten.</t>
  </si>
  <si>
    <t>3.13.W3</t>
  </si>
  <si>
    <t>Functioneel: het moet mogelijk zijn om aan de pas een tegoed te koppelen op basis van een keuzelijst.</t>
  </si>
  <si>
    <t>De pas inzetbaar voor verschillende procesinrichtingen.</t>
  </si>
  <si>
    <t>3.13.W4</t>
  </si>
  <si>
    <t xml:space="preserve">Functioneel: stortingen moeten gekoppeld zijn aan een pas en een woonaansluiting. </t>
  </si>
  <si>
    <t>Raadplegen historie.</t>
  </si>
  <si>
    <t>3.13.W5</t>
  </si>
  <si>
    <t>Functioneel: het moet mogelijk zijn om passen in bulk aan een cluster te kunnen koppelen.</t>
  </si>
  <si>
    <t>Snelle koppeling en ingebruikname.</t>
  </si>
  <si>
    <t>3.13.W6</t>
  </si>
  <si>
    <t>Functioneel: bij het verstrekken van de pas moet een sjabloon van een begeleidend schrijven geselecteerd kunnen worden.</t>
  </si>
  <si>
    <t>Vastleggen van de dienstverlening en verwachtingen.</t>
  </si>
  <si>
    <t>3.13.W8</t>
  </si>
  <si>
    <t>Functioneel: het tegoed op een pas moet handmatig aangepast kunnen worden door geautoriseerde medewerkers van de AFV.</t>
  </si>
  <si>
    <t>Updaten van frequentie of maximaal stortgewicht.</t>
  </si>
  <si>
    <t>Functioneel: er moet een rapportage beschikbaar zijn van het aantal ledigingen met de juiste lay-out, geslaagde code, datum en tijd van de ledigingen per adres.</t>
  </si>
  <si>
    <t>Verantwoording naar de gemeente en eventuele afrekening via heffingsinstantie.</t>
  </si>
  <si>
    <t>3.14.W1</t>
  </si>
  <si>
    <t>Functioneel: inzage in omliggende containers van het adres voor stortlocatie/toegang van de pas.</t>
  </si>
  <si>
    <t>Query voor vergelijking.</t>
  </si>
  <si>
    <t>3.14.W2</t>
  </si>
  <si>
    <t>Functioneel: het moet duidelijk herkenbaar zijn wanneer een pas een tegoed heeft of wanneer een pas op basis van nacalculatie wordt gebruikt.</t>
  </si>
  <si>
    <t>Indicatie op voorhand.</t>
  </si>
  <si>
    <t>3.14.W3</t>
  </si>
  <si>
    <t>Functioneel: de pas mag pas geactiveerd worden op de startdatum van het contract.</t>
  </si>
  <si>
    <t>Juiste start voorkomt onterechte stortingen.</t>
  </si>
  <si>
    <t>3.14.W4</t>
  </si>
  <si>
    <t>Functioneel: in een overzicht moet opvraagbaar zijn welke stortingen er zijn geweest versus afspraak (periodiek instelbaar).</t>
  </si>
  <si>
    <t>3.14.W5</t>
  </si>
  <si>
    <t>Functioneel: wanneer een pas meer dan een vooraf bepaald aantal keren kwijt is of schade in een bepaalde periode moet het systeem een signaal geven dat er betaald moet worden voor een nieuwe pas.</t>
  </si>
  <si>
    <t>Op basis van de historie signalen kunnen aanmaken.</t>
  </si>
  <si>
    <t>3.15.W1</t>
  </si>
  <si>
    <t>Functioneel: het systeem kan aanvullende stamgegevens van boven- en ondergrondse containers registeren, zoals de put en de vloer.</t>
  </si>
  <si>
    <t>Stamdata creatie.</t>
  </si>
  <si>
    <t>3.15.W2</t>
  </si>
  <si>
    <t>Beheer: stamgegevens worden opgeslagen, zodat inzage ontstaat van afschrijving en vervanging.</t>
  </si>
  <si>
    <t>Areaalbeheer.</t>
  </si>
  <si>
    <t>3.15.W3</t>
  </si>
  <si>
    <t>Beheer: bij het oplossen van containerstoringen in het dagelijks onderhoud, moet het mogelijk zijn om voor de oplossing een categorisering, datum, tijd van uitvoering vast te leggen op basis van containernummer.</t>
  </si>
  <si>
    <t>3.15.W4</t>
  </si>
  <si>
    <t>Beheer: per moment van verstoring is het mogelijk om vooraf verschillende tarieven in te stellen.</t>
  </si>
  <si>
    <t>Inzichtelijk maken van kosten van reparatie van de verstoring.</t>
  </si>
  <si>
    <t>3.15.W5</t>
  </si>
  <si>
    <t>Beheer: het moet mogelijk zijn om opgeloste storingen met verschillende tarieven te kunnen factureren.</t>
  </si>
  <si>
    <t>3.15.W6</t>
  </si>
  <si>
    <t>Rapportage: overzicht van de daadwerkelijke afhandelingen van containerstoringen, ten opzichte van de meldingen.</t>
  </si>
  <si>
    <t>Rapportage en financieel beheer.</t>
  </si>
  <si>
    <t>3.15.W7</t>
  </si>
  <si>
    <t xml:space="preserve">Rapportage: leveren van inzicht over de historie van onderhoud en keuringen van ondergrondse containers. </t>
  </si>
  <si>
    <t>3.15.W8</t>
  </si>
  <si>
    <t>Beheer: logging van uitgevoerd herstel afkomstig uit groot onderhoud of keuring per locatie, per containernummer.</t>
  </si>
  <si>
    <t>Areaal en financieel beheer.</t>
  </si>
  <si>
    <t>3.15.W9</t>
  </si>
  <si>
    <t>Beheer: uitvoeren van controle op inkomende facturen met behulp van registratie van uitgevoerde activiteiten.</t>
  </si>
  <si>
    <t>Financieel beheer.</t>
  </si>
  <si>
    <t>3.15.W10</t>
  </si>
  <si>
    <t>Rapportage: inzicht in meldingen per container, categorie en oorzaak verstoring.</t>
  </si>
  <si>
    <t>3.15.W11</t>
  </si>
  <si>
    <t>Rapportage: dashboard voor inzage in status en uitgevoerd onderhoud voor klanten en gemeenten.</t>
  </si>
  <si>
    <t>Optimale informatieverstrekking.</t>
  </si>
  <si>
    <t>3.16.W1</t>
  </si>
  <si>
    <t>Betalingstermijnen kunnen worden vastgelegd in het systeem.</t>
  </si>
  <si>
    <t>3.16.W2</t>
  </si>
  <si>
    <t>Betalingsmethoden kunnen worden vastgelegd in het systeem.</t>
  </si>
  <si>
    <t>3.16.W3</t>
  </si>
  <si>
    <t>Optimaal afstemmen op klant en klantafspraken.</t>
  </si>
  <si>
    <t>3.16.W4</t>
  </si>
  <si>
    <t>Functioneel: verschillende opmaak van bijlagen zijn mogelijk.</t>
  </si>
  <si>
    <t>3.16.W5</t>
  </si>
  <si>
    <t xml:space="preserve">Functioneel: de mogelijkheid hebben om factuurteksten handmatig aan te passen. </t>
  </si>
  <si>
    <t xml:space="preserve">Extra informatie van de dienst. </t>
  </si>
  <si>
    <t>3.16.W6</t>
  </si>
  <si>
    <t>Functioneel: het maken van eindafrekeningen van o.a. werkelijkheid, staffelprijzen, depotkosten, wisselkosten emballage, pre-offerte proces.</t>
  </si>
  <si>
    <t>Facturatie-ondersteuning.</t>
  </si>
  <si>
    <t>3.16.W7</t>
  </si>
  <si>
    <t>Functioneel: verdeelsleutel kunnen toepassen op uitgevoerde diensten voor bijvoorbeeld verrekening per relatie (grensoverschrijdend), glaskleur of verhouding ledigingen boven-/ondergrondse containers.</t>
  </si>
  <si>
    <t>Honoreren van contractafspraken.</t>
  </si>
  <si>
    <t>3.16.W8</t>
  </si>
  <si>
    <t xml:space="preserve">Functioneel: interne verrekeningen binnen het systeem kunnen maken. </t>
  </si>
  <si>
    <t>Juiste facturatie van diensten.</t>
  </si>
  <si>
    <t>3.16.W10</t>
  </si>
  <si>
    <t>Rapportage: klantrapportages en -overzichten (bijlagen factuur) kunnen genereren.</t>
  </si>
  <si>
    <t>3.16.W11</t>
  </si>
  <si>
    <t>Functioneel: bij de facturen kunnen ook de digitale begeleidingsbrieven, weegbonnen en opdrachten worden meegezonden naar het financiële systeem.</t>
  </si>
  <si>
    <t>Delen van gegevens, opgebouwd in de uitvoering van de dienstverlening en vastgelegd in afspraken met de klant.</t>
  </si>
  <si>
    <t>Rapportage: inzage in massabalans en uitgaande en inkomende gecombineerde stromen te vergelijken.</t>
  </si>
  <si>
    <t>Overzicht op basis van actuele data.</t>
  </si>
  <si>
    <t>3.17.W1</t>
  </si>
  <si>
    <t>Functioneel: mogelijkheid tot vastleggen gesprekken, afspraken en acties onder de klant.</t>
  </si>
  <si>
    <t>Basisvoorziening.</t>
  </si>
  <si>
    <t>3.17.W2</t>
  </si>
  <si>
    <t>Functioneel: per klantgroep/-type vervolgacties kunnen bepalen voor uitblijven betaling.</t>
  </si>
  <si>
    <t>3.17.W3</t>
  </si>
  <si>
    <t>Functioneel: signaalfunctie voor ingang zetten acties (najagen, beëindigen contract, pas of container blokkeren).</t>
  </si>
  <si>
    <t>3.17.W4</t>
  </si>
  <si>
    <t>Functioneel: signaalfunctie/timer voor duur van ingang gezette acties en voorstel voor vervolgacties (voor na incasso bv) vanuit het systeem.</t>
  </si>
  <si>
    <t>3.17.W5</t>
  </si>
  <si>
    <t>Functioneel: status in relatie tot betaling kunnen registreren op debiteur (inclusief overdracht aan CFA).</t>
  </si>
  <si>
    <t>3.17.W6</t>
  </si>
  <si>
    <t>Functioneel: inzage klanthistorie ter ondersteuning van vervolgacties.</t>
  </si>
  <si>
    <t>3.18.W1</t>
  </si>
  <si>
    <t>Functioneel: de geregistreerde uren vanuit de tachograaf of navigatiesoftware worden via een koppeling in het systeem beschikbaar gemaakt.</t>
  </si>
  <si>
    <t>3.18.W2</t>
  </si>
  <si>
    <t>Functioneel: medewerkers kunnen via een app zelf de gewerkte uren registreren.</t>
  </si>
  <si>
    <t>3.18.W3</t>
  </si>
  <si>
    <t xml:space="preserve">Functioneel: om de juiste kostenoverzichten te kunnen genereren is het mogelijk om verschillende kosten aan het moment van uitvoering toe te kunnen kennen. </t>
  </si>
  <si>
    <t>Overuren, die gemaakt worden voor een type route (bijvoorbeeld papierroute) en inzet op zaterdag, moet een eigen categorie kunnen krijgen omdat deze buiten de cao-berekening vallen.</t>
  </si>
  <si>
    <t>3.18.W4</t>
  </si>
  <si>
    <t xml:space="preserve">Functioneel: gewerkte uren kunnen door middel van vier ogen principe gecontroleerd en geaccordeerd worden. </t>
  </si>
  <si>
    <t>3.20.W1</t>
  </si>
  <si>
    <t>Functioneel: het automatisch kunnen overnemen van de meldingsgegevens uit Signalen zoals melder, categorie, locatie. </t>
  </si>
  <si>
    <t>3.20.W2</t>
  </si>
  <si>
    <t>Functioneel: het kunnen categoriseren van klachten en meldingen van relaties op basis van een vaste lijst. </t>
  </si>
  <si>
    <t>3.20.W3</t>
  </si>
  <si>
    <t>Functioneel: het automatisch een gereedmelding sturen richting Signalen bij het afronden van een klacht of melding die afkomstig is uit Signalen. </t>
  </si>
  <si>
    <t>3.20.W4</t>
  </si>
  <si>
    <t>Functioneel: het kunnen koppelen van de uitgevoerde werkzaamheden van een klacht of melding bij een relatie. </t>
  </si>
  <si>
    <t>3.20.W5</t>
  </si>
  <si>
    <t>Functioneel: een overzicht van de getroffen maatregelen per relatie.</t>
  </si>
  <si>
    <t>3.21.W1</t>
  </si>
  <si>
    <t>Functionaliteit: prognose van inzet vervangende wagen kunnen geven en delen.</t>
  </si>
  <si>
    <t>Planning onderhoud en opvang uitval.</t>
  </si>
  <si>
    <t>3.21.W2</t>
  </si>
  <si>
    <t>Functionaliteit: categoriseren van werkzaamheden op verwachte tijdsduur (minimaal per halve dag) voor prognose voor niet beschikbaar zijn voertuig.</t>
  </si>
  <si>
    <t>Planning onderhoud.</t>
  </si>
  <si>
    <t>3.21.W3</t>
  </si>
  <si>
    <t>Functionaliteit: signaalfunctie naar planner van proces Kortetermijnplanning voor wijziging in de verwachte doorlooptijd.</t>
  </si>
  <si>
    <t>Actueel houden van de planning en inhuur van medewerkers en materieel.</t>
  </si>
  <si>
    <t>3.21.W4</t>
  </si>
  <si>
    <t>Functionaliteit: onderhoud voorstel genereren met betrekking tot verwacht en gepland onderhoud aan voertuigen.</t>
  </si>
  <si>
    <t>Voertuigplanning.
Garageplanning</t>
  </si>
  <si>
    <t>3.22.W1</t>
  </si>
  <si>
    <t>Functioneel: een pre-offerteproces bij nieuw product met monster(analyse) moet separaat van het offertetraject gestart kunnen worden.</t>
  </si>
  <si>
    <t>Toetsen van de output bij nieuwe dienstverlening.</t>
  </si>
  <si>
    <t>3.22.W2</t>
  </si>
  <si>
    <t>Functioneel: acceptatievoorwaarden vanuit het systeem per specifieke stroom geautomatiseerd kunnen delen met klant (signalering en accorderen).</t>
  </si>
  <si>
    <t>Open communicatie.</t>
  </si>
  <si>
    <t>3.22.W3</t>
  </si>
  <si>
    <t>Functioneel: kunnen opnemen en ondersteunen van aanvullende acceptatievoorwaarden gesteld door externe partijen, zoals voorwaarden van verwerkers.</t>
  </si>
  <si>
    <t>Aansluiten bij externe verwachtingen.</t>
  </si>
  <si>
    <t>3.22.W4</t>
  </si>
  <si>
    <t>Functioneel: bij acceptatie van de ingenomen afvalstroom moet het mogelijk zijn om de weging (het gewicht) toe te kennen aan order en geplande afvalstroom.</t>
  </si>
  <si>
    <t>Papierloos werken.
Opbouw van gegevens uit de uitvoer.
Ten behoeve van rapportages.</t>
  </si>
  <si>
    <t>3.22.W5</t>
  </si>
  <si>
    <t>Functioneel: volledig assets- voorraadbeheer en emballage-uitgifte geïntegreerd in het systeem.</t>
  </si>
  <si>
    <t>Basisprocessen.</t>
  </si>
  <si>
    <t>3.22.W6</t>
  </si>
  <si>
    <t>Functionaliteit: actieve controle op voorraadbeheer, voorafgaand aan een uit te voeren opdracht.</t>
  </si>
  <si>
    <t>Controle op ruimte in de eindopslag.</t>
  </si>
  <si>
    <t>3.22.W7</t>
  </si>
  <si>
    <t>Functionaliteit: vrije omschrijving van producten kunnen gebruiken.</t>
  </si>
  <si>
    <t>Eigen omschrijving van producten kunnen gebruiken.</t>
  </si>
  <si>
    <t>3.22.W8</t>
  </si>
  <si>
    <t>Functionaliteit: producten kunnen registreren met emballage koppeling.</t>
  </si>
  <si>
    <t>Correcte registratie.</t>
  </si>
  <si>
    <t>3.22.W9</t>
  </si>
  <si>
    <t>Functionaliteit: bijhouden van levensduur van de emballage en prognose van benodigde voorraad.</t>
  </si>
  <si>
    <t>Actueel voorraadbeheer.</t>
  </si>
  <si>
    <t>3.22.W10</t>
  </si>
  <si>
    <t>Functionaliteit: in de voorraadstatus real time “gereed voor afvoer” inzichtelijk maken, order picking en vastleggen met stellingnummer.</t>
  </si>
  <si>
    <t>3.22.W11</t>
  </si>
  <si>
    <t>Functioneel: aanmaken actuele brandweerlijsten, waarop voor elke afvalsoort in de voorraad is gespecificeerd op welke locaties in het magazijn het is opgeslagen.</t>
  </si>
  <si>
    <t>Voldoen aan wetgeving.
Inzicht in voorraad</t>
  </si>
  <si>
    <t>3.22.W12</t>
  </si>
  <si>
    <t>Functioneel: kunnen inzien van de actuele voorraad per afvalcategorie ten opzichte van vergunningen en verzamelvergunningen.</t>
  </si>
  <si>
    <t>3.22.W13</t>
  </si>
  <si>
    <t>Functioneel: geconstateerde afwijking van de afspraken kunnen calculeren en offreren.</t>
  </si>
  <si>
    <t>Financiële afwikkeling bij afwijkingen.</t>
  </si>
  <si>
    <t>3.22.W14</t>
  </si>
  <si>
    <t>Functioneel: het systeem heeft een signaalfunctie op repeterende afwijkingen in acceptatiefase.</t>
  </si>
  <si>
    <t>Bescherming.
Handhaving van regels en wetgeving.</t>
  </si>
  <si>
    <t>3.22.W16</t>
  </si>
  <si>
    <t>Functioneel: biedt ondersteuning en gegevens bij meld- en rapportageverplichtingen waaronder het ADR-jaarverslag.</t>
  </si>
  <si>
    <t>Vereenvoudigen gegevens.</t>
  </si>
  <si>
    <t>Functioneel: vernietigingsverklaring kunnen opstellen en digitaal versturen met de factuur.</t>
  </si>
  <si>
    <t>3.23.W1</t>
  </si>
  <si>
    <t>Functioneel: verdeling van de kosten van inkomende nota's kunnen toekennen per dienst en ontdoener.</t>
  </si>
  <si>
    <t>3.23.W2</t>
  </si>
  <si>
    <t>Functioneel: verwerken en rapporteren van stortingen bezoekers milieustraat met btw-verplichting voor 'commerciële' bezoekers (op basis van hoger tarief).</t>
  </si>
  <si>
    <t>3.23.W3</t>
  </si>
  <si>
    <t>Functioneel: kosten kunnen toebedelen naar klant (bijvoorbeeld zakkendistributie, containers).</t>
  </si>
  <si>
    <t>3.23.W4</t>
  </si>
  <si>
    <t xml:space="preserve">Rapportage: omzet per kostenplaats/kostendrager met betrekking tot interne verrekening van transporten. </t>
  </si>
  <si>
    <t>3.24.W1</t>
  </si>
  <si>
    <t>Functioneel: het systeem is in staat te voldoen aan de rapportageverplichtingen van de AFV richting o.a. WasteTool, PRN, wecycle en VangTool.</t>
  </si>
  <si>
    <t>Verzamelen van specifieke informatie uit de processen en in een afgesproken format digitaal opleveren.</t>
  </si>
  <si>
    <t>4.1.W1 </t>
  </si>
  <si>
    <t>Algemeen: het systeem gebruikt eenduidige terminologie bij meldingen naar de gebruiker, eventuele helpteksten en ontwerp van de gebruikersinterface. </t>
  </si>
  <si>
    <t>Voor betere acceptatie van het systeem. 
Duidelijkheid bij het maken van keuzes in het scherm. </t>
  </si>
  <si>
    <t>4.1.W2 </t>
  </si>
  <si>
    <t>Algemeen: zoekfuncties zijn uniform ingericht. </t>
  </si>
  <si>
    <t>Daar waar gezocht kan of moet worden in het systeem, is de gebruikersinterface elke keer hetzelfde. </t>
  </si>
  <si>
    <t>4.1.W3 </t>
  </si>
  <si>
    <t>Algemeen: het aanmaken van filters, om specifieke informatie te ontsluiten, zijn eenvoudig en logisch in het gebruik. </t>
  </si>
  <si>
    <t>Snel to-the-point kunnen komen 
Geen specifieke voorkennis benodigd. </t>
  </si>
  <si>
    <t>4.1.W4 </t>
  </si>
  <si>
    <t>Algemeen: de schermindeling, filters en veel gebruikte functionaliteiten in het systeem, zijn specifiek voor gebruikers. </t>
  </si>
  <si>
    <t>Een gebruiker kan de door hem aangemaakte filters eenvoudig bereiken. 
Specifieke applicatie-instellingen van de gebruiker worden opgeslagen, zodat dezelfde werkomgeving kan worden gehandhaafd. </t>
  </si>
  <si>
    <t>4.1.W5 </t>
  </si>
  <si>
    <t>Algemeen: de kleurstelling van het systeem is overal gelijk en rustig voor de ogen. Uitzondering zijn zaken die aandacht nodig hebben van de gebruiker. </t>
  </si>
  <si>
    <t>Biedt de juiste werkomgeving voor de gebruiker. </t>
  </si>
  <si>
    <t>4.1.W6 </t>
  </si>
  <si>
    <t>Algemeen: schermen zijn overzichtelijk geordend in een structuur van zoeken, selecteren en uitvoeren van de actie. </t>
  </si>
  <si>
    <t>Optimalisatie van het gebruik 
Duidelijkheid waar specifieke functionaliteit in het scherm terug te vinden is. </t>
  </si>
  <si>
    <t>4.1.W7 </t>
  </si>
  <si>
    <t>Algemeen: het systeem neemt in specifieke situaties de gebruiker mee in het oplossen van conflicten in het systeem. </t>
  </si>
  <si>
    <t>Optimaal gebruik en acceptatie. </t>
  </si>
  <si>
    <t>4.1.W8 </t>
  </si>
  <si>
    <t>Algemeen: basisfuncties als knippen, plakken en kopiëren worden door het systeem ondersteund. </t>
  </si>
  <si>
    <t>Basiseigenschappen van softwaregebruik. </t>
  </si>
  <si>
    <t>4.1.W9 </t>
  </si>
  <si>
    <t>Algemeen: in ieder scherm is duidelijk zichtbaar waar in het systeem de gebruiker zich bevindt. </t>
  </si>
  <si>
    <t>Adequate wijze van zoeken en afwikkeling. </t>
  </si>
  <si>
    <t>4.1.W10 </t>
  </si>
  <si>
    <t>Algemeen: de systeemstatus is na een handeling altijd zichtbaar voor de gebruiker. </t>
  </si>
  <si>
    <t>Bijvoorbeeld door laadbalkjes en visuele feedback bij aanklikken van een knop. </t>
  </si>
  <si>
    <t xml:space="preserve">Functionaliteit: gebruiksvriendelijke verwerkingsschermen ten behoeve van werken op een klein scherm. </t>
  </si>
  <si>
    <t xml:space="preserve">Klein scherm dus weinig ruimte voor tekst. </t>
  </si>
  <si>
    <t>4.1.W11 </t>
  </si>
  <si>
    <t>Algemeen: schaalbaarheid voor kleinere schermen of grote letters ten behoeve van slechtziende collega’s of mobiele devices. </t>
  </si>
  <si>
    <t>Optimale aanpassingen voor leesbaarheid. </t>
  </si>
  <si>
    <t>4.1.W12 </t>
  </si>
  <si>
    <t>Voor eindgebruikers duidelijk onderscheid in acceptatie- en productie omgeving. </t>
  </si>
  <si>
    <t> </t>
  </si>
  <si>
    <t>4.3.W1</t>
  </si>
  <si>
    <t>Er dient een mogelijkheid te zijn om bekende foutmeldingen niet meer te loggen zodat alleen die foutmeldingen getoond worden die nog relevant zijn en de logging niet vervuild raakt. </t>
  </si>
  <si>
    <t>4.5.W1 </t>
  </si>
  <si>
    <t>De leverancier levert een voor BI-doeleinden geoptimaliseerde BI-database. Hierbij is inzichtelijk welke gegevens wel en niet beschikbaar zijn in die BI-database.  </t>
  </si>
  <si>
    <t>4.6.W1</t>
  </si>
  <si>
    <t>4.6.W2</t>
  </si>
  <si>
    <t>Ondersteunen van digitale betalingen. </t>
  </si>
  <si>
    <t>4.6.W3</t>
  </si>
  <si>
    <t>Voor digitale uitwisseling van activiteiten. </t>
  </si>
  <si>
    <t>4.6.W4</t>
  </si>
  <si>
    <t>Administratie van uren. </t>
  </si>
  <si>
    <t>4.6.W5</t>
  </si>
  <si>
    <t>4.6.W6</t>
  </si>
  <si>
    <t>4.6.W7 </t>
  </si>
  <si>
    <t>4.6.W8</t>
  </si>
  <si>
    <t>4.6. W9</t>
  </si>
  <si>
    <t>4.6.W10</t>
  </si>
  <si>
    <t>4.6.W11</t>
  </si>
  <si>
    <t>4.7.W1</t>
  </si>
  <si>
    <t>Als functioneel beheerder is het mogelijk om rechten toe te kennen aan individuele gebruikers. </t>
  </si>
  <si>
    <t>4.7.W2</t>
  </si>
  <si>
    <t>Als functioneel beheerder kan ik zien wie er ingelogd is in het systeem. </t>
  </si>
  <si>
    <t>4.7.W3 </t>
  </si>
  <si>
    <t>Als functioneel beheerder kan ik zien hoeveel gebruikers er ingelogd zijn in een opgegeven tijdseenheid, inclusief gebruikerscode. </t>
  </si>
  <si>
    <t>4.7.W4</t>
  </si>
  <si>
    <t>Als functioneel beheerder kan ik zien wanneer een gebruiker voor het laatst is ingelogd. </t>
  </si>
  <si>
    <t>Signaleren van inactieve gebruikers. </t>
  </si>
  <si>
    <t>4.7. W5</t>
  </si>
  <si>
    <t>Een gebruiker kan zelf hun wachtwoord resetten middels een 'wachtwoord vergeten'-knop (tenzij SSO). </t>
  </si>
  <si>
    <t>Indien wachtwoord vergeten. </t>
  </si>
  <si>
    <t>4.7.W6 </t>
  </si>
  <si>
    <t>Als functioneel beheerder kan ik zien hoe vaak een scherm gebruikt wordt. </t>
  </si>
  <si>
    <t>Inzicht in wat veel en weinig gebruikte functionaliteiten zijn. </t>
  </si>
  <si>
    <t>4.7.W7</t>
  </si>
  <si>
    <t>Als functioneel beheerder kan ik zien hoeveel foutmeldingen een gebruiker genereert. </t>
  </si>
  <si>
    <t>Signalering wie mogelijk extra begeleiding kan gebruiken. </t>
  </si>
  <si>
    <t>4.7.W8</t>
  </si>
  <si>
    <t>Als functioneel beheerder wil ik sjablonen kunnen aanmaken en aanpassen.   </t>
  </si>
  <si>
    <t>Gebruik van sjablonen voor bijvoorbeeld contracten, facturen, en offertes. </t>
  </si>
  <si>
    <t>Selecteren: Het in bulk kunnen selecteren van voor vernietiging, dan wel voor overbrenging, in aanmerking komende records en andere informatie-objecten.  </t>
  </si>
  <si>
    <t>Waarderen: Het systeem ondersteunt het koppelen van de metadata die een bewaartermijn aangeven aan andere velden dan procesresultaat.</t>
  </si>
  <si>
    <t>Bewaartermijnen worden steeds fijnmaziger. Het komt steeds vaker voor dat bewaartermijnen niet getriggerd worden door procesresultaat, maar door andere factoren, bijvoorbeeld overlijden of het bereiken van een bepaalde leeftijd.  </t>
  </si>
  <si>
    <t>Waarderen: Het systeem ondersteunt het versturen van notificaties die aangeven dat de vernietigingsdatum dan wel de overbrengingsdatum nadert.  </t>
  </si>
  <si>
    <t>Bijvoorbeeld in de vorm van een e-mail.  </t>
  </si>
  <si>
    <t>Het systeem ondersteunt de formaten genoemd in de Handreiking Voorkeursformaten Nationaal Archief. </t>
  </si>
  <si>
    <t>Metadata moeten individueel en in bulk aangepast kunnen worden. </t>
  </si>
  <si>
    <t>Inschrijving geeft invulling 
aan de wens</t>
  </si>
  <si>
    <t>Score</t>
  </si>
  <si>
    <t>3.1. W1</t>
  </si>
  <si>
    <t>3.1. W2</t>
  </si>
  <si>
    <t>3.1. W3</t>
  </si>
  <si>
    <t>3.1. W4</t>
  </si>
  <si>
    <t>3.1. W5</t>
  </si>
  <si>
    <t>3.1.W11</t>
  </si>
  <si>
    <t>3.1. W13</t>
  </si>
  <si>
    <t>3.1. W14</t>
  </si>
  <si>
    <t>3.1.W16</t>
  </si>
  <si>
    <t>3.2. W2</t>
  </si>
  <si>
    <t>3.2. W3</t>
  </si>
  <si>
    <t>3.2. W4</t>
  </si>
  <si>
    <t>Paragraaf 3.1 - Acquisitie, Relatie- en Contractbeheer</t>
  </si>
  <si>
    <t>Paragraaf 3.2 - Inzamelen bedrijfsafval</t>
  </si>
  <si>
    <t>Paragraaf 3.4 - Uitvoeren dienstverlening via inzamelmiddelen</t>
  </si>
  <si>
    <t>3.4.W2</t>
  </si>
  <si>
    <t>Paragraaf 3.5 - Uitvoering dienstverlening via inzamelvoorzieningen</t>
  </si>
  <si>
    <t xml:space="preserve">Paragraaf 3.6 - Afroepmeldingen inwoners </t>
  </si>
  <si>
    <t>Selfservice. Bij het aanmaken van de ophaalafspraak krijgt de klant de mogelijkheid een datum te kiezen en een tijdsstip te selecteren afhankelijk van het aanbod in routes, bijvoorbeeld: op welke dagen is er voor een bepaald adres een route en is er op de route nog plaats.</t>
  </si>
  <si>
    <t>Paragraaf 3.7 - Aftransporten milieustraten</t>
  </si>
  <si>
    <t>Paragraaf 3.8 - Kortetermijnplanning</t>
  </si>
  <si>
    <t>Paragraaf 3.9 - Milieustraatbezoeken</t>
  </si>
  <si>
    <t>3.9.W2</t>
  </si>
  <si>
    <t>Paragraaf 3.10 - Overlaadstation</t>
  </si>
  <si>
    <t>Paragraaf 3.11 - Regionaal sorteercentrum (RSC)</t>
  </si>
  <si>
    <t>Paragraaf 3.12 - Distributie en beheer inzamelmiddelen</t>
  </si>
  <si>
    <t>Paragraaf 3.13 - Beheer particuliere passen</t>
  </si>
  <si>
    <t>3.13.W7</t>
  </si>
  <si>
    <t>Paragraaf 3.14 - Beheer bedrijfspassen</t>
  </si>
  <si>
    <t>Paragraaf 3.15 - Beheer en assetmanagement van de inzamelvoorzieningen</t>
  </si>
  <si>
    <t>Paragraaf 3.16 - Facturatie en invordering</t>
  </si>
  <si>
    <t xml:space="preserve">Functioneel: Factuurregels op de factuur kunnen gecomprimeerd worden. </t>
  </si>
  <si>
    <t>3.16.W9</t>
  </si>
  <si>
    <t>Paragraaf 3.17 - Debiteurenbeheer</t>
  </si>
  <si>
    <t>Paragraaf 3.18 - Urenregistratie</t>
  </si>
  <si>
    <t>Paragraaf 3.20 - Meldingen- en klachtenregistratie</t>
  </si>
  <si>
    <t>Paragraaf 3.21 - Beschikbaarheid voertuigen</t>
  </si>
  <si>
    <t xml:space="preserve">Paragraaf 3.22 - Klein Gevaarlijk Afval (KGA) </t>
  </si>
  <si>
    <t>3.22.W15</t>
  </si>
  <si>
    <t>Paragraaf 3.23 - Financiële administratie</t>
  </si>
  <si>
    <r>
      <t xml:space="preserve">De mobiele applicaties dienen zowel </t>
    </r>
    <r>
      <rPr>
        <b/>
        <sz val="11"/>
        <rFont val="Calibri"/>
        <family val="2"/>
      </rPr>
      <t>online als offline</t>
    </r>
    <r>
      <rPr>
        <sz val="11"/>
        <rFont val="Calibri"/>
        <family val="2"/>
      </rPr>
      <t xml:space="preserve"> (voor een periode van minimaal een dag) gebruikt te kunnen worden, zodat de werkzaamheden buiten altijd door kunnen gaan.    </t>
    </r>
  </si>
  <si>
    <r>
      <t xml:space="preserve">Interfaces: koppeling met </t>
    </r>
    <r>
      <rPr>
        <b/>
        <sz val="11"/>
        <rFont val="Calibri"/>
        <family val="2"/>
        <scheme val="minor"/>
      </rPr>
      <t>online betalingssystemen</t>
    </r>
    <r>
      <rPr>
        <sz val="11"/>
        <rFont val="Calibri"/>
        <family val="2"/>
        <scheme val="minor"/>
      </rPr>
      <t xml:space="preserve"> (zoals Mollie). </t>
    </r>
  </si>
  <si>
    <r>
      <t xml:space="preserve">Interfaces: koppeling met het gemeentelijke meldingensysteem </t>
    </r>
    <r>
      <rPr>
        <b/>
        <sz val="11"/>
        <rFont val="Calibri"/>
        <family val="2"/>
        <scheme val="minor"/>
      </rPr>
      <t>Signalen</t>
    </r>
    <r>
      <rPr>
        <sz val="11"/>
        <rFont val="Calibri"/>
        <family val="2"/>
        <scheme val="minor"/>
      </rPr>
      <t>. </t>
    </r>
  </si>
  <si>
    <r>
      <t xml:space="preserve">Interface: kunnen ontvangen en importeren van gegevens uit </t>
    </r>
    <r>
      <rPr>
        <b/>
        <sz val="11"/>
        <rFont val="Calibri"/>
        <family val="2"/>
        <scheme val="minor"/>
      </rPr>
      <t>Webfleet</t>
    </r>
    <r>
      <rPr>
        <sz val="11"/>
        <rFont val="Calibri"/>
        <family val="2"/>
        <scheme val="minor"/>
      </rPr>
      <t>. </t>
    </r>
  </si>
  <si>
    <r>
      <t xml:space="preserve">Interface: signaal uit financieel systeem ontvangen als een factuur is voldaan (in </t>
    </r>
    <r>
      <rPr>
        <b/>
        <sz val="11"/>
        <rFont val="Calibri"/>
        <family val="2"/>
        <scheme val="minor"/>
      </rPr>
      <t>ERPx</t>
    </r>
    <r>
      <rPr>
        <sz val="11"/>
        <rFont val="Calibri"/>
        <family val="2"/>
        <scheme val="minor"/>
      </rPr>
      <t>). </t>
    </r>
  </si>
  <si>
    <r>
      <t xml:space="preserve">Interface: bijlagen (o.a. weegbonnen) van facturen doorgeven aan </t>
    </r>
    <r>
      <rPr>
        <b/>
        <sz val="11"/>
        <rFont val="Calibri"/>
        <family val="2"/>
        <scheme val="minor"/>
      </rPr>
      <t>ERPx</t>
    </r>
    <r>
      <rPr>
        <sz val="11"/>
        <rFont val="Calibri"/>
        <family val="2"/>
        <scheme val="minor"/>
      </rPr>
      <t>. </t>
    </r>
  </si>
  <si>
    <r>
      <t xml:space="preserve">Interface: gegevensuitwisseling met </t>
    </r>
    <r>
      <rPr>
        <b/>
        <sz val="11"/>
        <rFont val="Calibri"/>
        <family val="2"/>
        <scheme val="minor"/>
      </rPr>
      <t>KGA-afvalvoorraadbeheersysteem.</t>
    </r>
    <r>
      <rPr>
        <sz val="11"/>
        <rFont val="Calibri"/>
        <family val="2"/>
        <scheme val="minor"/>
      </rPr>
      <t> </t>
    </r>
  </si>
  <si>
    <r>
      <t xml:space="preserve">Interface: gegevensuitwisseling met </t>
    </r>
    <r>
      <rPr>
        <b/>
        <sz val="11"/>
        <rFont val="Calibri"/>
        <family val="2"/>
        <scheme val="minor"/>
      </rPr>
      <t>belasting innende partijen</t>
    </r>
    <r>
      <rPr>
        <sz val="11"/>
        <rFont val="Calibri"/>
        <family val="2"/>
        <scheme val="minor"/>
      </rPr>
      <t>. </t>
    </r>
  </si>
  <si>
    <r>
      <t xml:space="preserve">Interface: gegevensuitwisseling met </t>
    </r>
    <r>
      <rPr>
        <b/>
        <sz val="11"/>
        <rFont val="Calibri"/>
        <family val="2"/>
        <scheme val="minor"/>
      </rPr>
      <t>garagesoftware</t>
    </r>
    <r>
      <rPr>
        <sz val="11"/>
        <rFont val="Calibri"/>
        <family val="2"/>
        <scheme val="minor"/>
      </rPr>
      <t>. </t>
    </r>
  </si>
  <si>
    <r>
      <t xml:space="preserve">Interface: gegevensuitwisseling met </t>
    </r>
    <r>
      <rPr>
        <b/>
        <sz val="11"/>
        <rFont val="Calibri"/>
        <family val="2"/>
        <scheme val="minor"/>
      </rPr>
      <t>assetmanagementsysteem voor inzamelvoorzieningen.</t>
    </r>
    <r>
      <rPr>
        <sz val="11"/>
        <rFont val="Calibri"/>
        <family val="2"/>
        <scheme val="minor"/>
      </rPr>
      <t>  </t>
    </r>
  </si>
  <si>
    <r>
      <t xml:space="preserve">Interface: gegevensuitwisseling van de urenregistratie van uitzendkrachten naar </t>
    </r>
    <r>
      <rPr>
        <b/>
        <sz val="11"/>
        <rFont val="Calibri"/>
        <family val="2"/>
        <scheme val="minor"/>
      </rPr>
      <t xml:space="preserve">uitzendbureau </t>
    </r>
    <r>
      <rPr>
        <sz val="11"/>
        <rFont val="Calibri"/>
        <family val="2"/>
        <scheme val="minor"/>
      </rPr>
      <t>(SETU) </t>
    </r>
  </si>
  <si>
    <t>4.8.1.W1 </t>
  </si>
  <si>
    <t>4.8.1.W2 </t>
  </si>
  <si>
    <t>4.8.1.W3 </t>
  </si>
  <si>
    <t>4.8.1.W4 </t>
  </si>
  <si>
    <t>4.8.1.W5 </t>
  </si>
  <si>
    <t>4.8.1.W6 </t>
  </si>
  <si>
    <t>Paragraaf 3.24 - Meldingen en rapportageverplichtingen</t>
  </si>
  <si>
    <t>Paragraaf 4.1 - Algemene eisen en wensen gebruikersvriendelijkheid</t>
  </si>
  <si>
    <t>4.1.W13</t>
  </si>
  <si>
    <t>Paragraaf 4.3 - Architectuur</t>
  </si>
  <si>
    <t>Paragraaf 4.4 - Mobiele toepassingen eisen en wensen</t>
  </si>
  <si>
    <t>Paragraaf 4.5 - Data en rapportage eisen en wensen</t>
  </si>
  <si>
    <t>Paragraaf 4.6 - Koppelingen eisen en wensen</t>
  </si>
  <si>
    <r>
      <t xml:space="preserve">De leverancier levert de volgende adapters (tenzij aangeboden alternatief van de leverancier door de opdrachtgever is goedgekeurd) inclusief documentatie op basis van de relevante standaard (conform de TA, zie bijlage 7a) voor de volgende systemen (van de opdrachtgever)
</t>
    </r>
    <r>
      <rPr>
        <b/>
        <sz val="11"/>
        <rFont val="Calibri"/>
        <family val="2"/>
        <scheme val="minor"/>
      </rPr>
      <t xml:space="preserve">Ten behoeve van authenticatie:   
</t>
    </r>
    <r>
      <rPr>
        <sz val="11"/>
        <rFont val="Calibri"/>
        <family val="2"/>
        <scheme val="minor"/>
      </rPr>
      <t>- Microsoft (Azure) Activer Directory t.b.v. Single Sign On
- DigiD
- eHerkenning
- eIDAS</t>
    </r>
  </si>
  <si>
    <t>Paragraaf 4.7 - Functioneel beheer eisen en wensen</t>
  </si>
  <si>
    <t>Paragraaf 4.8 - Informatiebeheer eisen en wensen</t>
  </si>
  <si>
    <t>Het systeem ondersteunt TMLO en/of MDTO. </t>
  </si>
  <si>
    <t>j</t>
  </si>
  <si>
    <t xml:space="preserve">Totale fictieve korting Programma van Wensen: </t>
  </si>
  <si>
    <t>4.4.W1</t>
  </si>
  <si>
    <t>Functioneel: het systeem moet een export kunnen maken van geregistreerde stortingen (per periode per postcode, per gemeente,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</si>
</sst>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name val="Calibri"/>
      <family val="2"/>
      <scheme val="minor"/>
    </font>
    <font>
      <sz val="11"/>
      <color theme="1"/>
      <name val="Calibri"/>
      <family val="2"/>
      <scheme val="minor"/>
    </font>
    <font>
      <b/>
      <sz val="11"/>
      <name val="Calibri"/>
      <family val="2"/>
      <scheme val="minor"/>
    </font>
    <font>
      <sz val="11"/>
      <name val="Calibri"/>
      <family val="2"/>
      <scheme val="minor"/>
    </font>
    <font>
      <sz val="11"/>
      <name val="Calibri"/>
      <family val="2"/>
    </font>
    <font>
      <sz val="10.5"/>
      <name val="Calibri"/>
      <family val="2"/>
    </font>
    <font>
      <b/>
      <sz val="11"/>
      <name val="Calibri"/>
      <family val="2"/>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9" fontId="2" fillId="0" borderId="0" applyFont="0" applyFill="0" applyBorder="0" applyAlignment="0" applyProtection="0"/>
  </cellStyleXfs>
  <cellXfs count="17">
    <xf numFmtId="0" fontId="0" fillId="0" borderId="0" xfId="0"/>
    <xf numFmtId="0" fontId="3" fillId="2" borderId="0" xfId="0" applyFont="1" applyFill="1" applyAlignment="1" applyProtection="1">
      <alignment horizontal="left" vertical="top" wrapText="1"/>
    </xf>
    <xf numFmtId="0" fontId="3" fillId="2" borderId="0" xfId="0" applyFont="1" applyFill="1" applyAlignment="1" applyProtection="1">
      <alignment horizontal="center" vertical="top" wrapText="1"/>
    </xf>
    <xf numFmtId="9" fontId="3" fillId="2" borderId="0" xfId="1" applyFont="1" applyFill="1" applyAlignment="1" applyProtection="1">
      <alignment horizontal="left" vertical="top" wrapText="1"/>
    </xf>
    <xf numFmtId="0" fontId="4" fillId="0" borderId="0" xfId="0" applyFont="1" applyAlignment="1" applyProtection="1">
      <alignment horizontal="left" vertical="top" wrapText="1"/>
    </xf>
    <xf numFmtId="0" fontId="4" fillId="0" borderId="0" xfId="0" applyFont="1" applyAlignment="1" applyProtection="1">
      <alignment horizontal="left" vertical="top"/>
    </xf>
    <xf numFmtId="10" fontId="4" fillId="0" borderId="0" xfId="1" applyNumberFormat="1" applyFont="1" applyAlignment="1" applyProtection="1">
      <alignment horizontal="left" vertical="top" wrapText="1"/>
    </xf>
    <xf numFmtId="0" fontId="5" fillId="0" borderId="0" xfId="0" applyFont="1" applyAlignment="1" applyProtection="1">
      <alignment horizontal="left" vertical="top" wrapText="1"/>
    </xf>
    <xf numFmtId="0" fontId="6" fillId="0" borderId="0" xfId="0" applyFont="1" applyAlignment="1" applyProtection="1">
      <alignment horizontal="left" vertical="top" wrapText="1"/>
    </xf>
    <xf numFmtId="0" fontId="4" fillId="0" borderId="0" xfId="0" applyFont="1" applyAlignment="1" applyProtection="1">
      <alignment horizontal="center" vertical="top"/>
    </xf>
    <xf numFmtId="0" fontId="3" fillId="0" borderId="0" xfId="0" applyFont="1" applyAlignment="1" applyProtection="1">
      <alignment horizontal="right" vertical="top"/>
    </xf>
    <xf numFmtId="10" fontId="3" fillId="0" borderId="0" xfId="1" applyNumberFormat="1" applyFont="1" applyAlignment="1" applyProtection="1">
      <alignment horizontal="left" vertical="top"/>
    </xf>
    <xf numFmtId="9" fontId="4" fillId="0" borderId="0" xfId="1" applyFont="1" applyAlignment="1" applyProtection="1">
      <alignment horizontal="left" vertical="top"/>
    </xf>
    <xf numFmtId="0" fontId="4" fillId="3" borderId="0" xfId="0" applyFont="1" applyFill="1" applyAlignment="1" applyProtection="1">
      <alignment horizontal="center" vertical="top" wrapText="1"/>
      <protection locked="0"/>
    </xf>
    <xf numFmtId="0" fontId="6" fillId="3" borderId="0" xfId="0" applyFont="1" applyFill="1" applyAlignment="1" applyProtection="1">
      <alignment horizontal="center" vertical="top" wrapText="1"/>
      <protection locked="0"/>
    </xf>
    <xf numFmtId="0" fontId="4" fillId="3" borderId="0" xfId="0" applyFont="1" applyFill="1" applyAlignment="1" applyProtection="1">
      <alignment horizontal="center" vertical="top"/>
      <protection locked="0"/>
    </xf>
    <xf numFmtId="0" fontId="3" fillId="2" borderId="0" xfId="0" applyFont="1" applyFill="1" applyAlignment="1" applyProtection="1">
      <alignment horizontal="left" vertical="top" wrapText="1"/>
    </xf>
  </cellXfs>
  <cellStyles count="2">
    <cellStyle name="Procent" xfId="1" builtinId="5"/>
    <cellStyle name="Standaard" xfId="0" builtinId="0"/>
  </cellStyles>
  <dxfs count="0"/>
  <tableStyles count="0" defaultTableStyle="TableStyleMedium2" defaultPivotStyle="PivotStyleLight16"/>
  <colors>
    <mruColors>
      <color rgb="FFF55DC7"/>
      <color rgb="FFF700AD"/>
      <color rgb="FFFF00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2245A-C3C1-46E9-B139-8202C71DA5FF}">
  <dimension ref="A1:E276"/>
  <sheetViews>
    <sheetView tabSelected="1" zoomScaleNormal="100" zoomScaleSheetLayoutView="100" workbookViewId="0">
      <pane ySplit="1" topLeftCell="A2" activePane="bottomLeft" state="frozen"/>
      <selection pane="bottomLeft" activeCell="H4" sqref="H4"/>
    </sheetView>
  </sheetViews>
  <sheetFormatPr defaultColWidth="9.109375" defaultRowHeight="14.4" x14ac:dyDescent="0.3"/>
  <cols>
    <col min="1" max="1" width="14.44140625" style="5" bestFit="1" customWidth="1"/>
    <col min="2" max="2" width="37.21875" style="4" customWidth="1"/>
    <col min="3" max="3" width="33.88671875" style="5" customWidth="1"/>
    <col min="4" max="4" width="23" style="9" customWidth="1"/>
    <col min="5" max="5" width="10.5546875" style="12" customWidth="1"/>
    <col min="6" max="16384" width="9.109375" style="5"/>
  </cols>
  <sheetData>
    <row r="1" spans="1:5" s="4" customFormat="1" ht="43.2" x14ac:dyDescent="0.3">
      <c r="A1" s="1" t="s">
        <v>0</v>
      </c>
      <c r="B1" s="1" t="s">
        <v>1</v>
      </c>
      <c r="C1" s="1" t="s">
        <v>2</v>
      </c>
      <c r="D1" s="2" t="s">
        <v>623</v>
      </c>
      <c r="E1" s="3" t="s">
        <v>624</v>
      </c>
    </row>
    <row r="2" spans="1:5" s="4" customFormat="1" x14ac:dyDescent="0.3">
      <c r="A2" s="16" t="s">
        <v>637</v>
      </c>
      <c r="B2" s="16"/>
      <c r="C2" s="16"/>
      <c r="D2" s="16"/>
      <c r="E2" s="16"/>
    </row>
    <row r="3" spans="1:5" ht="43.2" x14ac:dyDescent="0.3">
      <c r="A3" s="5" t="s">
        <v>625</v>
      </c>
      <c r="B3" s="4" t="s">
        <v>3</v>
      </c>
      <c r="C3" s="4" t="s">
        <v>4</v>
      </c>
      <c r="D3" s="13"/>
      <c r="E3" s="6">
        <f>IF(D3="Ja",0.10230179%,0)</f>
        <v>0</v>
      </c>
    </row>
    <row r="4" spans="1:5" ht="28.8" x14ac:dyDescent="0.3">
      <c r="A4" s="5" t="s">
        <v>626</v>
      </c>
      <c r="B4" s="4" t="s">
        <v>5</v>
      </c>
      <c r="C4" s="4" t="s">
        <v>6</v>
      </c>
      <c r="D4" s="13"/>
      <c r="E4" s="6">
        <f>IF(D4="Ja",0.10230179%,0)</f>
        <v>0</v>
      </c>
    </row>
    <row r="5" spans="1:5" ht="57.6" x14ac:dyDescent="0.3">
      <c r="A5" s="5" t="s">
        <v>627</v>
      </c>
      <c r="B5" s="4" t="s">
        <v>7</v>
      </c>
      <c r="C5" s="4" t="s">
        <v>8</v>
      </c>
      <c r="D5" s="13"/>
      <c r="E5" s="6">
        <f>IF(D5="Ja",0.10230179%,0)</f>
        <v>0</v>
      </c>
    </row>
    <row r="6" spans="1:5" ht="57.6" x14ac:dyDescent="0.3">
      <c r="A6" s="5" t="s">
        <v>628</v>
      </c>
      <c r="B6" s="4" t="s">
        <v>9</v>
      </c>
      <c r="C6" s="4" t="s">
        <v>8</v>
      </c>
      <c r="D6" s="13"/>
      <c r="E6" s="6">
        <f>IF(D6="Ja",0.10230179%,0)</f>
        <v>0</v>
      </c>
    </row>
    <row r="7" spans="1:5" ht="28.8" x14ac:dyDescent="0.3">
      <c r="A7" s="5" t="s">
        <v>629</v>
      </c>
      <c r="B7" s="4" t="s">
        <v>10</v>
      </c>
      <c r="C7" s="4" t="s">
        <v>11</v>
      </c>
      <c r="D7" s="13"/>
      <c r="E7" s="6">
        <f t="shared" ref="E7:E9" si="0">IF(D7="Ja",0.10230179%,0)</f>
        <v>0</v>
      </c>
    </row>
    <row r="8" spans="1:5" ht="72" x14ac:dyDescent="0.3">
      <c r="A8" s="5" t="s">
        <v>12</v>
      </c>
      <c r="B8" s="4" t="s">
        <v>13</v>
      </c>
      <c r="C8" s="4" t="s">
        <v>14</v>
      </c>
      <c r="D8" s="13"/>
      <c r="E8" s="6">
        <f t="shared" si="0"/>
        <v>0</v>
      </c>
    </row>
    <row r="9" spans="1:5" ht="28.8" x14ac:dyDescent="0.3">
      <c r="A9" s="5" t="s">
        <v>15</v>
      </c>
      <c r="B9" s="4" t="s">
        <v>16</v>
      </c>
      <c r="C9" s="4" t="s">
        <v>17</v>
      </c>
      <c r="D9" s="13"/>
      <c r="E9" s="6">
        <f t="shared" si="0"/>
        <v>0</v>
      </c>
    </row>
    <row r="10" spans="1:5" ht="43.2" x14ac:dyDescent="0.3">
      <c r="A10" s="5" t="s">
        <v>18</v>
      </c>
      <c r="B10" s="4" t="s">
        <v>19</v>
      </c>
      <c r="C10" s="4" t="s">
        <v>20</v>
      </c>
      <c r="D10" s="13"/>
      <c r="E10" s="6">
        <f>IF(D10="Ja",(2*0.10230179%),0)</f>
        <v>0</v>
      </c>
    </row>
    <row r="11" spans="1:5" ht="43.2" x14ac:dyDescent="0.3">
      <c r="A11" s="5" t="s">
        <v>21</v>
      </c>
      <c r="B11" s="4" t="s">
        <v>22</v>
      </c>
      <c r="C11" s="4" t="s">
        <v>8</v>
      </c>
      <c r="D11" s="13"/>
      <c r="E11" s="6">
        <f>IF(D11="Ja",0.10230179%,0)</f>
        <v>0</v>
      </c>
    </row>
    <row r="12" spans="1:5" ht="57.6" x14ac:dyDescent="0.3">
      <c r="A12" s="5" t="s">
        <v>23</v>
      </c>
      <c r="B12" s="4" t="s">
        <v>24</v>
      </c>
      <c r="C12" s="4" t="s">
        <v>25</v>
      </c>
      <c r="D12" s="13"/>
      <c r="E12" s="6">
        <f t="shared" ref="E12:E17" si="1">IF(D12="Ja",(2*0.10230179%),0)</f>
        <v>0</v>
      </c>
    </row>
    <row r="13" spans="1:5" ht="43.2" x14ac:dyDescent="0.3">
      <c r="A13" s="5" t="s">
        <v>630</v>
      </c>
      <c r="B13" s="4" t="s">
        <v>27</v>
      </c>
      <c r="C13" s="4" t="s">
        <v>28</v>
      </c>
      <c r="D13" s="13"/>
      <c r="E13" s="6">
        <f t="shared" si="1"/>
        <v>0</v>
      </c>
    </row>
    <row r="14" spans="1:5" ht="28.8" x14ac:dyDescent="0.3">
      <c r="A14" s="5" t="s">
        <v>26</v>
      </c>
      <c r="B14" s="4" t="s">
        <v>29</v>
      </c>
      <c r="C14" s="4" t="s">
        <v>30</v>
      </c>
      <c r="D14" s="13"/>
      <c r="E14" s="6">
        <f t="shared" si="1"/>
        <v>0</v>
      </c>
    </row>
    <row r="15" spans="1:5" ht="43.2" x14ac:dyDescent="0.3">
      <c r="A15" s="5" t="s">
        <v>631</v>
      </c>
      <c r="B15" s="4" t="s">
        <v>31</v>
      </c>
      <c r="C15" s="4" t="s">
        <v>32</v>
      </c>
      <c r="D15" s="13"/>
      <c r="E15" s="6">
        <f t="shared" si="1"/>
        <v>0</v>
      </c>
    </row>
    <row r="16" spans="1:5" ht="28.8" x14ac:dyDescent="0.3">
      <c r="A16" s="5" t="s">
        <v>632</v>
      </c>
      <c r="B16" s="4" t="s">
        <v>34</v>
      </c>
      <c r="C16" s="4" t="s">
        <v>35</v>
      </c>
      <c r="D16" s="13"/>
      <c r="E16" s="6">
        <f t="shared" si="1"/>
        <v>0</v>
      </c>
    </row>
    <row r="17" spans="1:5" ht="43.2" x14ac:dyDescent="0.3">
      <c r="A17" s="5" t="s">
        <v>33</v>
      </c>
      <c r="B17" s="4" t="s">
        <v>37</v>
      </c>
      <c r="C17" s="4" t="s">
        <v>38</v>
      </c>
      <c r="D17" s="13"/>
      <c r="E17" s="6">
        <f t="shared" si="1"/>
        <v>0</v>
      </c>
    </row>
    <row r="18" spans="1:5" ht="43.2" x14ac:dyDescent="0.3">
      <c r="A18" s="5" t="s">
        <v>633</v>
      </c>
      <c r="B18" s="4" t="s">
        <v>39</v>
      </c>
      <c r="C18" s="4" t="s">
        <v>40</v>
      </c>
      <c r="D18" s="13"/>
      <c r="E18" s="6">
        <f>IF(D18="Ja",0.10230179%,0)</f>
        <v>0</v>
      </c>
    </row>
    <row r="19" spans="1:5" ht="28.8" x14ac:dyDescent="0.3">
      <c r="A19" s="5" t="s">
        <v>36</v>
      </c>
      <c r="B19" s="4" t="s">
        <v>41</v>
      </c>
      <c r="C19" s="4"/>
      <c r="D19" s="13"/>
      <c r="E19" s="6">
        <f>IF(D19="Ja",(2*0.10230179%),0)</f>
        <v>0</v>
      </c>
    </row>
    <row r="20" spans="1:5" s="4" customFormat="1" x14ac:dyDescent="0.3">
      <c r="A20" s="16" t="s">
        <v>638</v>
      </c>
      <c r="B20" s="16"/>
      <c r="C20" s="16"/>
      <c r="D20" s="16"/>
      <c r="E20" s="16"/>
    </row>
    <row r="21" spans="1:5" ht="57.6" x14ac:dyDescent="0.3">
      <c r="A21" s="4" t="s">
        <v>42</v>
      </c>
      <c r="B21" s="4" t="s">
        <v>43</v>
      </c>
      <c r="C21" s="4" t="s">
        <v>44</v>
      </c>
      <c r="D21" s="13"/>
      <c r="E21" s="6">
        <f t="shared" ref="E21:E22" si="2">IF(D21="Ja",(2*0.10230179%),0)</f>
        <v>0</v>
      </c>
    </row>
    <row r="22" spans="1:5" ht="129.6" x14ac:dyDescent="0.3">
      <c r="A22" s="4" t="s">
        <v>634</v>
      </c>
      <c r="B22" s="4" t="s">
        <v>45</v>
      </c>
      <c r="C22" s="4" t="s">
        <v>46</v>
      </c>
      <c r="D22" s="13"/>
      <c r="E22" s="6">
        <f t="shared" si="2"/>
        <v>0</v>
      </c>
    </row>
    <row r="23" spans="1:5" ht="28.8" x14ac:dyDescent="0.3">
      <c r="A23" s="4" t="s">
        <v>635</v>
      </c>
      <c r="B23" s="4" t="s">
        <v>47</v>
      </c>
      <c r="C23" s="4"/>
      <c r="D23" s="13"/>
      <c r="E23" s="6">
        <f t="shared" ref="E23:E24" si="3">IF(D23="Ja",0.10230179%,0)</f>
        <v>0</v>
      </c>
    </row>
    <row r="24" spans="1:5" ht="100.8" x14ac:dyDescent="0.3">
      <c r="A24" s="4" t="s">
        <v>636</v>
      </c>
      <c r="B24" s="4" t="s">
        <v>48</v>
      </c>
      <c r="C24" s="4" t="s">
        <v>49</v>
      </c>
      <c r="D24" s="13"/>
      <c r="E24" s="6">
        <f t="shared" si="3"/>
        <v>0</v>
      </c>
    </row>
    <row r="25" spans="1:5" ht="118.2" customHeight="1" x14ac:dyDescent="0.3">
      <c r="A25" s="5" t="s">
        <v>50</v>
      </c>
      <c r="B25" s="4" t="s">
        <v>51</v>
      </c>
      <c r="C25" s="4" t="s">
        <v>52</v>
      </c>
      <c r="D25" s="13"/>
      <c r="E25" s="6">
        <f t="shared" ref="E25:E30" si="4">IF(D25="Ja",(2*0.10230179%),0)</f>
        <v>0</v>
      </c>
    </row>
    <row r="26" spans="1:5" ht="57.6" x14ac:dyDescent="0.3">
      <c r="A26" s="5" t="s">
        <v>53</v>
      </c>
      <c r="B26" s="4" t="s">
        <v>54</v>
      </c>
      <c r="C26" s="4" t="s">
        <v>55</v>
      </c>
      <c r="D26" s="13"/>
      <c r="E26" s="6">
        <f t="shared" si="4"/>
        <v>0</v>
      </c>
    </row>
    <row r="27" spans="1:5" ht="43.2" x14ac:dyDescent="0.3">
      <c r="A27" s="5" t="s">
        <v>56</v>
      </c>
      <c r="B27" s="4" t="s">
        <v>57</v>
      </c>
      <c r="C27" s="4"/>
      <c r="D27" s="13"/>
      <c r="E27" s="6">
        <f t="shared" si="4"/>
        <v>0</v>
      </c>
    </row>
    <row r="28" spans="1:5" ht="57.6" x14ac:dyDescent="0.3">
      <c r="A28" s="5" t="s">
        <v>58</v>
      </c>
      <c r="B28" s="4" t="s">
        <v>59</v>
      </c>
      <c r="C28" s="4"/>
      <c r="D28" s="13"/>
      <c r="E28" s="6">
        <f t="shared" si="4"/>
        <v>0</v>
      </c>
    </row>
    <row r="29" spans="1:5" ht="28.8" x14ac:dyDescent="0.3">
      <c r="A29" s="5" t="s">
        <v>60</v>
      </c>
      <c r="B29" s="4" t="s">
        <v>61</v>
      </c>
      <c r="C29" s="4"/>
      <c r="D29" s="13"/>
      <c r="E29" s="6">
        <f t="shared" si="4"/>
        <v>0</v>
      </c>
    </row>
    <row r="30" spans="1:5" ht="43.2" x14ac:dyDescent="0.3">
      <c r="A30" s="5" t="s">
        <v>62</v>
      </c>
      <c r="B30" s="4" t="s">
        <v>63</v>
      </c>
      <c r="C30" s="4"/>
      <c r="D30" s="13"/>
      <c r="E30" s="6">
        <f t="shared" si="4"/>
        <v>0</v>
      </c>
    </row>
    <row r="31" spans="1:5" s="4" customFormat="1" x14ac:dyDescent="0.3">
      <c r="A31" s="16" t="s">
        <v>693</v>
      </c>
      <c r="B31" s="16"/>
      <c r="C31" s="16"/>
      <c r="D31" s="16"/>
      <c r="E31" s="16"/>
    </row>
    <row r="32" spans="1:5" ht="43.2" x14ac:dyDescent="0.3">
      <c r="A32" s="5" t="s">
        <v>64</v>
      </c>
      <c r="B32" s="4" t="s">
        <v>65</v>
      </c>
      <c r="C32" s="4" t="s">
        <v>66</v>
      </c>
      <c r="D32" s="13"/>
      <c r="E32" s="6">
        <f t="shared" ref="E32:E34" si="5">IF(D32="Ja",0.10230179%,0)</f>
        <v>0</v>
      </c>
    </row>
    <row r="33" spans="1:5" ht="28.8" x14ac:dyDescent="0.3">
      <c r="A33" s="5" t="s">
        <v>67</v>
      </c>
      <c r="B33" s="4" t="s">
        <v>68</v>
      </c>
      <c r="C33" s="4" t="s">
        <v>69</v>
      </c>
      <c r="D33" s="13"/>
      <c r="E33" s="6">
        <f t="shared" si="5"/>
        <v>0</v>
      </c>
    </row>
    <row r="34" spans="1:5" ht="28.8" x14ac:dyDescent="0.3">
      <c r="A34" s="5" t="s">
        <v>70</v>
      </c>
      <c r="B34" s="4" t="s">
        <v>71</v>
      </c>
      <c r="C34" s="4" t="s">
        <v>72</v>
      </c>
      <c r="D34" s="13"/>
      <c r="E34" s="6">
        <f t="shared" si="5"/>
        <v>0</v>
      </c>
    </row>
    <row r="35" spans="1:5" ht="28.8" x14ac:dyDescent="0.3">
      <c r="A35" s="5" t="s">
        <v>73</v>
      </c>
      <c r="B35" s="4" t="s">
        <v>74</v>
      </c>
      <c r="C35" s="4" t="s">
        <v>75</v>
      </c>
      <c r="D35" s="13"/>
      <c r="E35" s="6">
        <f t="shared" ref="E35:E39" si="6">IF(D35="Ja",(2*0.10230179%),0)</f>
        <v>0</v>
      </c>
    </row>
    <row r="36" spans="1:5" ht="43.2" x14ac:dyDescent="0.3">
      <c r="A36" s="5" t="s">
        <v>76</v>
      </c>
      <c r="B36" s="4" t="s">
        <v>77</v>
      </c>
      <c r="C36" s="4" t="s">
        <v>78</v>
      </c>
      <c r="D36" s="13"/>
      <c r="E36" s="6">
        <f t="shared" si="6"/>
        <v>0</v>
      </c>
    </row>
    <row r="37" spans="1:5" ht="43.2" x14ac:dyDescent="0.3">
      <c r="A37" s="5" t="s">
        <v>79</v>
      </c>
      <c r="B37" s="4" t="s">
        <v>80</v>
      </c>
      <c r="C37" s="4" t="s">
        <v>81</v>
      </c>
      <c r="D37" s="13"/>
      <c r="E37" s="6">
        <f t="shared" si="6"/>
        <v>0</v>
      </c>
    </row>
    <row r="38" spans="1:5" ht="75.599999999999994" customHeight="1" x14ac:dyDescent="0.3">
      <c r="A38" s="5" t="s">
        <v>82</v>
      </c>
      <c r="B38" s="4" t="s">
        <v>83</v>
      </c>
      <c r="C38" s="4" t="s">
        <v>84</v>
      </c>
      <c r="D38" s="13"/>
      <c r="E38" s="6">
        <f t="shared" si="6"/>
        <v>0</v>
      </c>
    </row>
    <row r="39" spans="1:5" ht="49.2" customHeight="1" x14ac:dyDescent="0.3">
      <c r="A39" s="5" t="s">
        <v>85</v>
      </c>
      <c r="B39" s="4" t="s">
        <v>86</v>
      </c>
      <c r="C39" s="4" t="s">
        <v>87</v>
      </c>
      <c r="D39" s="13"/>
      <c r="E39" s="6">
        <f t="shared" si="6"/>
        <v>0</v>
      </c>
    </row>
    <row r="40" spans="1:5" ht="43.2" x14ac:dyDescent="0.3">
      <c r="A40" s="5" t="s">
        <v>88</v>
      </c>
      <c r="B40" s="4" t="s">
        <v>89</v>
      </c>
      <c r="C40" s="4" t="s">
        <v>90</v>
      </c>
      <c r="D40" s="13"/>
      <c r="E40" s="6">
        <f>IF(D40="Ja",0.10230179%,0)</f>
        <v>0</v>
      </c>
    </row>
    <row r="41" spans="1:5" ht="57.6" x14ac:dyDescent="0.3">
      <c r="A41" s="5" t="s">
        <v>91</v>
      </c>
      <c r="B41" s="4" t="s">
        <v>92</v>
      </c>
      <c r="C41" s="4" t="s">
        <v>93</v>
      </c>
      <c r="D41" s="13"/>
      <c r="E41" s="6">
        <f t="shared" ref="E41:E42" si="7">IF(D41="Ja",(2*0.10230179%),0)</f>
        <v>0</v>
      </c>
    </row>
    <row r="42" spans="1:5" ht="43.2" x14ac:dyDescent="0.3">
      <c r="A42" s="5" t="s">
        <v>94</v>
      </c>
      <c r="B42" s="4" t="s">
        <v>95</v>
      </c>
      <c r="C42" s="4" t="s">
        <v>81</v>
      </c>
      <c r="D42" s="13"/>
      <c r="E42" s="6">
        <f t="shared" si="7"/>
        <v>0</v>
      </c>
    </row>
    <row r="43" spans="1:5" ht="28.8" x14ac:dyDescent="0.3">
      <c r="A43" s="5" t="s">
        <v>96</v>
      </c>
      <c r="B43" s="4" t="s">
        <v>97</v>
      </c>
      <c r="C43" s="4" t="s">
        <v>90</v>
      </c>
      <c r="D43" s="13"/>
      <c r="E43" s="6">
        <f t="shared" ref="E43:E45" si="8">IF(D43="Ja",0.10230179%,0)</f>
        <v>0</v>
      </c>
    </row>
    <row r="44" spans="1:5" ht="43.2" x14ac:dyDescent="0.3">
      <c r="A44" s="5" t="s">
        <v>98</v>
      </c>
      <c r="B44" s="4" t="s">
        <v>99</v>
      </c>
      <c r="C44" s="4" t="s">
        <v>100</v>
      </c>
      <c r="D44" s="13"/>
      <c r="E44" s="6">
        <f t="shared" si="8"/>
        <v>0</v>
      </c>
    </row>
    <row r="45" spans="1:5" ht="43.2" x14ac:dyDescent="0.3">
      <c r="A45" s="5" t="s">
        <v>101</v>
      </c>
      <c r="B45" s="4" t="s">
        <v>102</v>
      </c>
      <c r="C45" s="4" t="s">
        <v>103</v>
      </c>
      <c r="D45" s="13"/>
      <c r="E45" s="6">
        <f t="shared" si="8"/>
        <v>0</v>
      </c>
    </row>
    <row r="46" spans="1:5" s="4" customFormat="1" x14ac:dyDescent="0.3">
      <c r="A46" s="16" t="s">
        <v>639</v>
      </c>
      <c r="B46" s="16"/>
      <c r="C46" s="16"/>
      <c r="D46" s="16"/>
      <c r="E46" s="16"/>
    </row>
    <row r="47" spans="1:5" ht="28.8" x14ac:dyDescent="0.3">
      <c r="A47" s="5" t="s">
        <v>104</v>
      </c>
      <c r="B47" s="4" t="s">
        <v>105</v>
      </c>
      <c r="C47" s="4" t="s">
        <v>106</v>
      </c>
      <c r="D47" s="13"/>
      <c r="E47" s="6">
        <f t="shared" ref="E47:E49" si="9">IF(D47="Ja",(2*0.10230179%),0)</f>
        <v>0</v>
      </c>
    </row>
    <row r="48" spans="1:5" ht="43.2" x14ac:dyDescent="0.3">
      <c r="A48" s="5" t="s">
        <v>640</v>
      </c>
      <c r="B48" s="4" t="s">
        <v>108</v>
      </c>
      <c r="C48" s="4" t="s">
        <v>109</v>
      </c>
      <c r="D48" s="13"/>
      <c r="E48" s="6">
        <f t="shared" si="9"/>
        <v>0</v>
      </c>
    </row>
    <row r="49" spans="1:5" ht="57.6" x14ac:dyDescent="0.3">
      <c r="A49" s="5" t="s">
        <v>107</v>
      </c>
      <c r="B49" s="4" t="s">
        <v>110</v>
      </c>
      <c r="C49" s="4" t="s">
        <v>111</v>
      </c>
      <c r="D49" s="13"/>
      <c r="E49" s="6">
        <f t="shared" si="9"/>
        <v>0</v>
      </c>
    </row>
    <row r="50" spans="1:5" s="4" customFormat="1" x14ac:dyDescent="0.3">
      <c r="A50" s="16" t="s">
        <v>641</v>
      </c>
      <c r="B50" s="16"/>
      <c r="C50" s="16"/>
      <c r="D50" s="16"/>
      <c r="E50" s="16"/>
    </row>
    <row r="51" spans="1:5" ht="57.6" x14ac:dyDescent="0.3">
      <c r="A51" s="5" t="s">
        <v>112</v>
      </c>
      <c r="B51" s="4" t="s">
        <v>113</v>
      </c>
      <c r="C51" s="4" t="s">
        <v>114</v>
      </c>
      <c r="D51" s="13"/>
      <c r="E51" s="6">
        <f t="shared" ref="E51:E55" si="10">IF(D51="Ja",(2*0.10230179%),0)</f>
        <v>0</v>
      </c>
    </row>
    <row r="52" spans="1:5" ht="57.6" x14ac:dyDescent="0.3">
      <c r="A52" s="5" t="s">
        <v>115</v>
      </c>
      <c r="B52" s="4" t="s">
        <v>696</v>
      </c>
      <c r="C52" s="4" t="s">
        <v>116</v>
      </c>
      <c r="D52" s="13"/>
      <c r="E52" s="6">
        <f t="shared" si="10"/>
        <v>0</v>
      </c>
    </row>
    <row r="53" spans="1:5" ht="43.2" x14ac:dyDescent="0.3">
      <c r="A53" s="5" t="s">
        <v>117</v>
      </c>
      <c r="B53" s="4" t="s">
        <v>118</v>
      </c>
      <c r="C53" s="4"/>
      <c r="D53" s="13"/>
      <c r="E53" s="6">
        <f t="shared" si="10"/>
        <v>0</v>
      </c>
    </row>
    <row r="54" spans="1:5" ht="57.6" x14ac:dyDescent="0.3">
      <c r="A54" s="5" t="s">
        <v>119</v>
      </c>
      <c r="B54" s="4" t="s">
        <v>120</v>
      </c>
      <c r="C54" s="4"/>
      <c r="D54" s="13"/>
      <c r="E54" s="6">
        <f t="shared" si="10"/>
        <v>0</v>
      </c>
    </row>
    <row r="55" spans="1:5" ht="72" x14ac:dyDescent="0.3">
      <c r="A55" s="5" t="s">
        <v>121</v>
      </c>
      <c r="B55" s="4" t="s">
        <v>122</v>
      </c>
      <c r="C55" s="4"/>
      <c r="D55" s="13"/>
      <c r="E55" s="6">
        <f t="shared" si="10"/>
        <v>0</v>
      </c>
    </row>
    <row r="56" spans="1:5" ht="43.2" x14ac:dyDescent="0.3">
      <c r="A56" s="5" t="s">
        <v>123</v>
      </c>
      <c r="B56" s="4" t="s">
        <v>124</v>
      </c>
      <c r="C56" s="4" t="s">
        <v>125</v>
      </c>
      <c r="D56" s="13"/>
      <c r="E56" s="6">
        <f t="shared" ref="E56:E57" si="11">IF(D56="Ja",0.10230179%,0)</f>
        <v>0</v>
      </c>
    </row>
    <row r="57" spans="1:5" ht="43.2" x14ac:dyDescent="0.3">
      <c r="A57" s="5" t="s">
        <v>126</v>
      </c>
      <c r="B57" s="4" t="s">
        <v>127</v>
      </c>
      <c r="C57" s="4" t="s">
        <v>128</v>
      </c>
      <c r="D57" s="13"/>
      <c r="E57" s="6">
        <f t="shared" si="11"/>
        <v>0</v>
      </c>
    </row>
    <row r="58" spans="1:5" ht="57.6" x14ac:dyDescent="0.3">
      <c r="A58" s="5" t="s">
        <v>129</v>
      </c>
      <c r="B58" s="4" t="s">
        <v>130</v>
      </c>
      <c r="C58" s="4" t="s">
        <v>131</v>
      </c>
      <c r="D58" s="13"/>
      <c r="E58" s="6">
        <f>IF(D58="Ja",(2*0.10230179%),0)</f>
        <v>0</v>
      </c>
    </row>
    <row r="59" spans="1:5" s="4" customFormat="1" x14ac:dyDescent="0.3">
      <c r="A59" s="16" t="s">
        <v>642</v>
      </c>
      <c r="B59" s="16"/>
      <c r="C59" s="16"/>
      <c r="D59" s="16"/>
      <c r="E59" s="16"/>
    </row>
    <row r="60" spans="1:5" ht="102" customHeight="1" x14ac:dyDescent="0.3">
      <c r="A60" s="5" t="s">
        <v>132</v>
      </c>
      <c r="B60" s="4" t="s">
        <v>133</v>
      </c>
      <c r="C60" s="4" t="s">
        <v>643</v>
      </c>
      <c r="D60" s="13"/>
      <c r="E60" s="6">
        <f>IF(D60="Ja",0.10230179%,0)</f>
        <v>0</v>
      </c>
    </row>
    <row r="61" spans="1:5" ht="57.6" x14ac:dyDescent="0.3">
      <c r="A61" s="5" t="s">
        <v>134</v>
      </c>
      <c r="B61" s="4" t="s">
        <v>135</v>
      </c>
      <c r="C61" s="4" t="s">
        <v>136</v>
      </c>
      <c r="D61" s="13"/>
      <c r="E61" s="6">
        <f t="shared" ref="E61:E66" si="12">IF(D61="Ja",(2*0.10230179%),0)</f>
        <v>0</v>
      </c>
    </row>
    <row r="62" spans="1:5" ht="43.2" x14ac:dyDescent="0.3">
      <c r="A62" s="5" t="s">
        <v>137</v>
      </c>
      <c r="B62" s="4" t="s">
        <v>138</v>
      </c>
      <c r="C62" s="4" t="s">
        <v>139</v>
      </c>
      <c r="D62" s="13"/>
      <c r="E62" s="6">
        <f t="shared" si="12"/>
        <v>0</v>
      </c>
    </row>
    <row r="63" spans="1:5" ht="28.8" x14ac:dyDescent="0.3">
      <c r="A63" s="5" t="s">
        <v>140</v>
      </c>
      <c r="B63" s="4" t="s">
        <v>141</v>
      </c>
      <c r="C63" s="4" t="s">
        <v>142</v>
      </c>
      <c r="D63" s="13"/>
      <c r="E63" s="6">
        <f t="shared" si="12"/>
        <v>0</v>
      </c>
    </row>
    <row r="64" spans="1:5" ht="28.8" x14ac:dyDescent="0.3">
      <c r="A64" s="5" t="s">
        <v>143</v>
      </c>
      <c r="B64" s="4" t="s">
        <v>144</v>
      </c>
      <c r="C64" s="4" t="s">
        <v>145</v>
      </c>
      <c r="D64" s="13"/>
      <c r="E64" s="6">
        <f t="shared" si="12"/>
        <v>0</v>
      </c>
    </row>
    <row r="65" spans="1:5" ht="31.8" customHeight="1" x14ac:dyDescent="0.3">
      <c r="A65" s="5" t="s">
        <v>146</v>
      </c>
      <c r="B65" s="4" t="s">
        <v>147</v>
      </c>
      <c r="C65" s="4" t="s">
        <v>148</v>
      </c>
      <c r="D65" s="13"/>
      <c r="E65" s="6">
        <f t="shared" si="12"/>
        <v>0</v>
      </c>
    </row>
    <row r="66" spans="1:5" ht="43.2" x14ac:dyDescent="0.3">
      <c r="A66" s="5" t="s">
        <v>149</v>
      </c>
      <c r="B66" s="4" t="s">
        <v>150</v>
      </c>
      <c r="C66" s="4" t="s">
        <v>151</v>
      </c>
      <c r="D66" s="13"/>
      <c r="E66" s="6">
        <f t="shared" si="12"/>
        <v>0</v>
      </c>
    </row>
    <row r="67" spans="1:5" ht="86.4" x14ac:dyDescent="0.3">
      <c r="A67" s="5" t="s">
        <v>152</v>
      </c>
      <c r="B67" s="4" t="s">
        <v>153</v>
      </c>
      <c r="C67" s="4" t="s">
        <v>154</v>
      </c>
      <c r="D67" s="13"/>
      <c r="E67" s="6">
        <f>IF(D67="Ja",0.10230179%,0)</f>
        <v>0</v>
      </c>
    </row>
    <row r="68" spans="1:5" ht="57.6" x14ac:dyDescent="0.3">
      <c r="A68" s="5" t="s">
        <v>155</v>
      </c>
      <c r="B68" s="4" t="s">
        <v>156</v>
      </c>
      <c r="C68" s="4" t="s">
        <v>157</v>
      </c>
      <c r="D68" s="13"/>
      <c r="E68" s="6">
        <f>IF(D68="Ja",(2*0.10230179%),0)</f>
        <v>0</v>
      </c>
    </row>
    <row r="69" spans="1:5" ht="43.2" x14ac:dyDescent="0.3">
      <c r="A69" s="5" t="s">
        <v>158</v>
      </c>
      <c r="B69" s="4" t="s">
        <v>159</v>
      </c>
      <c r="C69" s="4" t="s">
        <v>160</v>
      </c>
      <c r="D69" s="13"/>
      <c r="E69" s="6">
        <f>IF(D69="Ja",0.10230179%,0)</f>
        <v>0</v>
      </c>
    </row>
    <row r="70" spans="1:5" s="4" customFormat="1" x14ac:dyDescent="0.3">
      <c r="A70" s="16" t="s">
        <v>644</v>
      </c>
      <c r="B70" s="16"/>
      <c r="C70" s="16"/>
      <c r="D70" s="16"/>
      <c r="E70" s="16"/>
    </row>
    <row r="71" spans="1:5" ht="43.2" x14ac:dyDescent="0.3">
      <c r="A71" s="5" t="s">
        <v>161</v>
      </c>
      <c r="B71" s="4" t="s">
        <v>162</v>
      </c>
      <c r="C71" s="4" t="s">
        <v>163</v>
      </c>
      <c r="D71" s="13"/>
      <c r="E71" s="6">
        <f>IF(D71="Ja",0.10230179%,0)</f>
        <v>0</v>
      </c>
    </row>
    <row r="72" spans="1:5" s="4" customFormat="1" x14ac:dyDescent="0.3">
      <c r="A72" s="16" t="s">
        <v>645</v>
      </c>
      <c r="B72" s="16"/>
      <c r="C72" s="16"/>
      <c r="D72" s="16"/>
      <c r="E72" s="16"/>
    </row>
    <row r="73" spans="1:5" ht="43.2" x14ac:dyDescent="0.3">
      <c r="A73" s="5" t="s">
        <v>164</v>
      </c>
      <c r="B73" s="4" t="s">
        <v>165</v>
      </c>
      <c r="C73" s="4" t="s">
        <v>166</v>
      </c>
      <c r="D73" s="13"/>
      <c r="E73" s="6">
        <f>IF(D73="Ja",0.10230179%,0)</f>
        <v>0</v>
      </c>
    </row>
    <row r="74" spans="1:5" ht="57.6" x14ac:dyDescent="0.3">
      <c r="A74" s="5" t="s">
        <v>167</v>
      </c>
      <c r="B74" s="4" t="s">
        <v>168</v>
      </c>
      <c r="C74" s="4" t="s">
        <v>169</v>
      </c>
      <c r="D74" s="13"/>
      <c r="E74" s="6">
        <f t="shared" ref="E74:E79" si="13">IF(D74="Ja",(2*0.10230179%),0)</f>
        <v>0</v>
      </c>
    </row>
    <row r="75" spans="1:5" ht="57.6" x14ac:dyDescent="0.3">
      <c r="A75" s="5" t="s">
        <v>170</v>
      </c>
      <c r="B75" s="7" t="s">
        <v>171</v>
      </c>
      <c r="C75" s="8" t="s">
        <v>172</v>
      </c>
      <c r="D75" s="14"/>
      <c r="E75" s="6">
        <f t="shared" si="13"/>
        <v>0</v>
      </c>
    </row>
    <row r="76" spans="1:5" ht="28.8" x14ac:dyDescent="0.3">
      <c r="A76" s="5" t="s">
        <v>173</v>
      </c>
      <c r="B76" s="4" t="s">
        <v>174</v>
      </c>
      <c r="C76" s="4" t="s">
        <v>175</v>
      </c>
      <c r="D76" s="13"/>
      <c r="E76" s="6">
        <f t="shared" si="13"/>
        <v>0</v>
      </c>
    </row>
    <row r="77" spans="1:5" ht="28.8" x14ac:dyDescent="0.3">
      <c r="A77" s="5" t="s">
        <v>176</v>
      </c>
      <c r="B77" s="4" t="s">
        <v>177</v>
      </c>
      <c r="C77" s="4" t="s">
        <v>166</v>
      </c>
      <c r="D77" s="13"/>
      <c r="E77" s="6">
        <f t="shared" si="13"/>
        <v>0</v>
      </c>
    </row>
    <row r="78" spans="1:5" ht="57.6" x14ac:dyDescent="0.3">
      <c r="A78" s="5" t="s">
        <v>178</v>
      </c>
      <c r="B78" s="4" t="s">
        <v>179</v>
      </c>
      <c r="C78" s="4"/>
      <c r="D78" s="13"/>
      <c r="E78" s="6">
        <f t="shared" si="13"/>
        <v>0</v>
      </c>
    </row>
    <row r="79" spans="1:5" ht="43.2" x14ac:dyDescent="0.3">
      <c r="A79" s="5" t="s">
        <v>180</v>
      </c>
      <c r="B79" s="4" t="s">
        <v>181</v>
      </c>
      <c r="C79" s="4" t="s">
        <v>182</v>
      </c>
      <c r="D79" s="13"/>
      <c r="E79" s="6">
        <f t="shared" si="13"/>
        <v>0</v>
      </c>
    </row>
    <row r="80" spans="1:5" s="4" customFormat="1" x14ac:dyDescent="0.3">
      <c r="A80" s="16" t="s">
        <v>646</v>
      </c>
      <c r="B80" s="16"/>
      <c r="C80" s="16"/>
      <c r="D80" s="16"/>
      <c r="E80" s="16"/>
    </row>
    <row r="81" spans="1:5" ht="43.2" x14ac:dyDescent="0.3">
      <c r="A81" s="5" t="s">
        <v>183</v>
      </c>
      <c r="B81" s="4" t="s">
        <v>184</v>
      </c>
      <c r="C81" s="4" t="s">
        <v>185</v>
      </c>
      <c r="D81" s="13"/>
      <c r="E81" s="6">
        <f>IF(D81="Ja",0.10230179%,0)</f>
        <v>0</v>
      </c>
    </row>
    <row r="82" spans="1:5" ht="57.6" x14ac:dyDescent="0.3">
      <c r="A82" s="5" t="s">
        <v>647</v>
      </c>
      <c r="B82" s="4" t="s">
        <v>187</v>
      </c>
      <c r="C82" s="4" t="s">
        <v>188</v>
      </c>
      <c r="D82" s="13"/>
      <c r="E82" s="6">
        <f>IF(D82="Ja",(2*0.10230179%),0)</f>
        <v>0</v>
      </c>
    </row>
    <row r="83" spans="1:5" ht="43.2" x14ac:dyDescent="0.3">
      <c r="A83" s="5" t="s">
        <v>186</v>
      </c>
      <c r="B83" s="4" t="s">
        <v>190</v>
      </c>
      <c r="C83" s="4" t="s">
        <v>191</v>
      </c>
      <c r="D83" s="13"/>
      <c r="E83" s="6">
        <f t="shared" ref="E83:E84" si="14">IF(D83="Ja",0.10230179%,0)</f>
        <v>0</v>
      </c>
    </row>
    <row r="84" spans="1:5" ht="45" customHeight="1" x14ac:dyDescent="0.3">
      <c r="A84" s="5" t="s">
        <v>189</v>
      </c>
      <c r="B84" s="4" t="s">
        <v>192</v>
      </c>
      <c r="C84" s="4" t="s">
        <v>193</v>
      </c>
      <c r="D84" s="13"/>
      <c r="E84" s="6">
        <f t="shared" si="14"/>
        <v>0</v>
      </c>
    </row>
    <row r="85" spans="1:5" s="4" customFormat="1" x14ac:dyDescent="0.3">
      <c r="A85" s="16" t="s">
        <v>648</v>
      </c>
      <c r="B85" s="16"/>
      <c r="C85" s="16"/>
      <c r="D85" s="16"/>
      <c r="E85" s="16"/>
    </row>
    <row r="86" spans="1:5" ht="57.6" x14ac:dyDescent="0.3">
      <c r="A86" s="5" t="s">
        <v>194</v>
      </c>
      <c r="B86" s="4" t="s">
        <v>195</v>
      </c>
      <c r="C86" s="4" t="s">
        <v>196</v>
      </c>
      <c r="D86" s="13"/>
      <c r="E86" s="6">
        <f t="shared" ref="E86:E91" si="15">IF(D86="Ja",(2*0.10230179%),0)</f>
        <v>0</v>
      </c>
    </row>
    <row r="87" spans="1:5" ht="43.2" x14ac:dyDescent="0.3">
      <c r="A87" s="5" t="s">
        <v>197</v>
      </c>
      <c r="B87" s="4" t="s">
        <v>198</v>
      </c>
      <c r="C87" s="4"/>
      <c r="D87" s="13"/>
      <c r="E87" s="6">
        <f t="shared" si="15"/>
        <v>0</v>
      </c>
    </row>
    <row r="88" spans="1:5" ht="57.6" x14ac:dyDescent="0.3">
      <c r="A88" s="5" t="s">
        <v>199</v>
      </c>
      <c r="B88" s="4" t="s">
        <v>200</v>
      </c>
      <c r="C88" s="4" t="s">
        <v>201</v>
      </c>
      <c r="D88" s="13"/>
      <c r="E88" s="6">
        <f t="shared" si="15"/>
        <v>0</v>
      </c>
    </row>
    <row r="89" spans="1:5" ht="28.8" x14ac:dyDescent="0.3">
      <c r="A89" s="5" t="s">
        <v>202</v>
      </c>
      <c r="B89" s="4" t="s">
        <v>203</v>
      </c>
      <c r="C89" s="4" t="s">
        <v>204</v>
      </c>
      <c r="D89" s="13"/>
      <c r="E89" s="6">
        <f t="shared" si="15"/>
        <v>0</v>
      </c>
    </row>
    <row r="90" spans="1:5" ht="43.2" x14ac:dyDescent="0.3">
      <c r="A90" s="5" t="s">
        <v>205</v>
      </c>
      <c r="B90" s="4" t="s">
        <v>206</v>
      </c>
      <c r="C90" s="4" t="s">
        <v>207</v>
      </c>
      <c r="D90" s="13"/>
      <c r="E90" s="6">
        <f t="shared" si="15"/>
        <v>0</v>
      </c>
    </row>
    <row r="91" spans="1:5" ht="28.8" x14ac:dyDescent="0.3">
      <c r="A91" s="5" t="s">
        <v>208</v>
      </c>
      <c r="B91" s="4" t="s">
        <v>209</v>
      </c>
      <c r="C91" s="4" t="s">
        <v>210</v>
      </c>
      <c r="D91" s="13"/>
      <c r="E91" s="6">
        <f t="shared" si="15"/>
        <v>0</v>
      </c>
    </row>
    <row r="92" spans="1:5" ht="43.2" x14ac:dyDescent="0.3">
      <c r="A92" s="5" t="s">
        <v>211</v>
      </c>
      <c r="B92" s="4" t="s">
        <v>212</v>
      </c>
      <c r="C92" s="4" t="s">
        <v>213</v>
      </c>
      <c r="D92" s="13"/>
      <c r="E92" s="6">
        <f t="shared" ref="E92:E97" si="16">IF(D92="Ja",0.10230179%,0)</f>
        <v>0</v>
      </c>
    </row>
    <row r="93" spans="1:5" ht="33.6" customHeight="1" x14ac:dyDescent="0.3">
      <c r="A93" s="5" t="s">
        <v>214</v>
      </c>
      <c r="B93" s="4" t="s">
        <v>215</v>
      </c>
      <c r="C93" s="4" t="s">
        <v>216</v>
      </c>
      <c r="D93" s="13"/>
      <c r="E93" s="6">
        <f t="shared" si="16"/>
        <v>0</v>
      </c>
    </row>
    <row r="94" spans="1:5" ht="43.2" x14ac:dyDescent="0.3">
      <c r="A94" s="5" t="s">
        <v>217</v>
      </c>
      <c r="B94" s="4" t="s">
        <v>218</v>
      </c>
      <c r="C94" s="4" t="s">
        <v>219</v>
      </c>
      <c r="D94" s="13"/>
      <c r="E94" s="6">
        <f t="shared" si="16"/>
        <v>0</v>
      </c>
    </row>
    <row r="95" spans="1:5" ht="43.2" x14ac:dyDescent="0.3">
      <c r="A95" s="5" t="s">
        <v>220</v>
      </c>
      <c r="B95" s="4" t="s">
        <v>221</v>
      </c>
      <c r="C95" s="4" t="s">
        <v>222</v>
      </c>
      <c r="D95" s="13"/>
      <c r="E95" s="6">
        <f t="shared" si="16"/>
        <v>0</v>
      </c>
    </row>
    <row r="96" spans="1:5" ht="28.8" x14ac:dyDescent="0.3">
      <c r="A96" s="5" t="s">
        <v>223</v>
      </c>
      <c r="B96" s="4" t="s">
        <v>224</v>
      </c>
      <c r="C96" s="4" t="s">
        <v>225</v>
      </c>
      <c r="D96" s="13"/>
      <c r="E96" s="6">
        <f t="shared" si="16"/>
        <v>0</v>
      </c>
    </row>
    <row r="97" spans="1:5" ht="28.8" x14ac:dyDescent="0.3">
      <c r="A97" s="5" t="s">
        <v>226</v>
      </c>
      <c r="B97" s="4" t="s">
        <v>227</v>
      </c>
      <c r="C97" s="4" t="s">
        <v>228</v>
      </c>
      <c r="D97" s="13"/>
      <c r="E97" s="6">
        <f t="shared" si="16"/>
        <v>0</v>
      </c>
    </row>
    <row r="98" spans="1:5" ht="72" x14ac:dyDescent="0.3">
      <c r="A98" s="5" t="s">
        <v>229</v>
      </c>
      <c r="B98" s="4" t="s">
        <v>230</v>
      </c>
      <c r="C98" s="4" t="s">
        <v>231</v>
      </c>
      <c r="D98" s="13"/>
      <c r="E98" s="6">
        <f t="shared" ref="E98:E99" si="17">IF(D98="Ja",(2*0.10230179%),0)</f>
        <v>0</v>
      </c>
    </row>
    <row r="99" spans="1:5" ht="72" x14ac:dyDescent="0.3">
      <c r="A99" s="5" t="s">
        <v>232</v>
      </c>
      <c r="B99" s="4" t="s">
        <v>233</v>
      </c>
      <c r="C99" s="4" t="s">
        <v>234</v>
      </c>
      <c r="D99" s="13"/>
      <c r="E99" s="6">
        <f t="shared" si="17"/>
        <v>0</v>
      </c>
    </row>
    <row r="100" spans="1:5" ht="43.2" x14ac:dyDescent="0.3">
      <c r="A100" s="5" t="s">
        <v>235</v>
      </c>
      <c r="B100" s="4" t="s">
        <v>236</v>
      </c>
      <c r="C100" s="4" t="s">
        <v>237</v>
      </c>
      <c r="D100" s="13"/>
      <c r="E100" s="6">
        <f>IF(D100="Ja",0.10230179%,0)</f>
        <v>0</v>
      </c>
    </row>
    <row r="101" spans="1:5" ht="57.6" x14ac:dyDescent="0.3">
      <c r="A101" s="5" t="s">
        <v>238</v>
      </c>
      <c r="B101" s="4" t="s">
        <v>239</v>
      </c>
      <c r="C101" s="4" t="s">
        <v>240</v>
      </c>
      <c r="D101" s="13"/>
      <c r="E101" s="6">
        <f t="shared" ref="E101:E102" si="18">IF(D101="Ja",(2*0.10230179%),0)</f>
        <v>0</v>
      </c>
    </row>
    <row r="102" spans="1:5" ht="43.2" x14ac:dyDescent="0.3">
      <c r="A102" s="5" t="s">
        <v>241</v>
      </c>
      <c r="B102" s="4" t="s">
        <v>242</v>
      </c>
      <c r="C102" s="4" t="s">
        <v>243</v>
      </c>
      <c r="D102" s="13"/>
      <c r="E102" s="6">
        <f t="shared" si="18"/>
        <v>0</v>
      </c>
    </row>
    <row r="103" spans="1:5" ht="28.8" x14ac:dyDescent="0.3">
      <c r="A103" s="5" t="s">
        <v>244</v>
      </c>
      <c r="B103" s="4" t="s">
        <v>245</v>
      </c>
      <c r="C103" s="4" t="s">
        <v>246</v>
      </c>
      <c r="D103" s="13"/>
      <c r="E103" s="6">
        <f>IF(D103="Ja",0.10230179%,0)</f>
        <v>0</v>
      </c>
    </row>
    <row r="104" spans="1:5" ht="57.6" x14ac:dyDescent="0.3">
      <c r="A104" s="5" t="s">
        <v>247</v>
      </c>
      <c r="B104" s="4" t="s">
        <v>248</v>
      </c>
      <c r="C104" s="4" t="s">
        <v>249</v>
      </c>
      <c r="D104" s="13"/>
      <c r="E104" s="6">
        <f>IF(D104="Ja",(2*0.10230179%),0)</f>
        <v>0</v>
      </c>
    </row>
    <row r="105" spans="1:5" ht="43.2" x14ac:dyDescent="0.3">
      <c r="A105" s="5" t="s">
        <v>250</v>
      </c>
      <c r="B105" s="4" t="s">
        <v>251</v>
      </c>
      <c r="C105" s="4" t="s">
        <v>252</v>
      </c>
      <c r="D105" s="13"/>
      <c r="E105" s="6">
        <f>IF(D105="Ja",0.10230179%,0)</f>
        <v>0</v>
      </c>
    </row>
    <row r="106" spans="1:5" ht="43.2" x14ac:dyDescent="0.3">
      <c r="A106" s="5" t="s">
        <v>253</v>
      </c>
      <c r="B106" s="4" t="s">
        <v>254</v>
      </c>
      <c r="C106" s="4" t="s">
        <v>255</v>
      </c>
      <c r="D106" s="13"/>
      <c r="E106" s="6">
        <f t="shared" ref="E106:E107" si="19">IF(D106="Ja",(2*0.10230179%),0)</f>
        <v>0</v>
      </c>
    </row>
    <row r="107" spans="1:5" ht="63" customHeight="1" x14ac:dyDescent="0.3">
      <c r="A107" s="5" t="s">
        <v>256</v>
      </c>
      <c r="B107" s="4" t="s">
        <v>257</v>
      </c>
      <c r="C107" s="4" t="s">
        <v>258</v>
      </c>
      <c r="D107" s="13"/>
      <c r="E107" s="6">
        <f t="shared" si="19"/>
        <v>0</v>
      </c>
    </row>
    <row r="108" spans="1:5" s="4" customFormat="1" x14ac:dyDescent="0.3">
      <c r="A108" s="16" t="s">
        <v>649</v>
      </c>
      <c r="B108" s="16"/>
      <c r="C108" s="16"/>
      <c r="D108" s="16"/>
      <c r="E108" s="16"/>
    </row>
    <row r="109" spans="1:5" ht="86.4" x14ac:dyDescent="0.3">
      <c r="A109" s="5" t="s">
        <v>259</v>
      </c>
      <c r="B109" s="4" t="s">
        <v>260</v>
      </c>
      <c r="C109" s="4" t="s">
        <v>261</v>
      </c>
      <c r="D109" s="13"/>
      <c r="E109" s="6">
        <f t="shared" ref="E109:E111" si="20">IF(D109="Ja",(2*0.10230179%),0)</f>
        <v>0</v>
      </c>
    </row>
    <row r="110" spans="1:5" ht="43.2" x14ac:dyDescent="0.3">
      <c r="A110" s="5" t="s">
        <v>262</v>
      </c>
      <c r="B110" s="4" t="s">
        <v>263</v>
      </c>
      <c r="C110" s="4" t="s">
        <v>264</v>
      </c>
      <c r="D110" s="13"/>
      <c r="E110" s="6">
        <f t="shared" si="20"/>
        <v>0</v>
      </c>
    </row>
    <row r="111" spans="1:5" ht="28.8" x14ac:dyDescent="0.3">
      <c r="A111" s="5" t="s">
        <v>265</v>
      </c>
      <c r="B111" s="4" t="s">
        <v>266</v>
      </c>
      <c r="C111" s="4" t="s">
        <v>267</v>
      </c>
      <c r="D111" s="13"/>
      <c r="E111" s="6">
        <f t="shared" si="20"/>
        <v>0</v>
      </c>
    </row>
    <row r="112" spans="1:5" ht="57.6" x14ac:dyDescent="0.3">
      <c r="A112" s="5" t="s">
        <v>268</v>
      </c>
      <c r="B112" s="4" t="s">
        <v>269</v>
      </c>
      <c r="C112" s="4" t="s">
        <v>270</v>
      </c>
      <c r="D112" s="13"/>
      <c r="E112" s="6">
        <f t="shared" ref="E112:E113" si="21">IF(D112="Ja",0.10230179%,0)</f>
        <v>0</v>
      </c>
    </row>
    <row r="113" spans="1:5" ht="43.2" x14ac:dyDescent="0.3">
      <c r="A113" s="5" t="s">
        <v>271</v>
      </c>
      <c r="B113" s="4" t="s">
        <v>272</v>
      </c>
      <c r="C113" s="4" t="s">
        <v>273</v>
      </c>
      <c r="D113" s="13"/>
      <c r="E113" s="6">
        <f t="shared" si="21"/>
        <v>0</v>
      </c>
    </row>
    <row r="114" spans="1:5" ht="43.2" x14ac:dyDescent="0.3">
      <c r="A114" s="5" t="s">
        <v>274</v>
      </c>
      <c r="B114" s="4" t="s">
        <v>275</v>
      </c>
      <c r="C114" s="4" t="s">
        <v>276</v>
      </c>
      <c r="D114" s="13"/>
      <c r="E114" s="6">
        <f>IF(D114="Ja",(2*0.10230179%),0)</f>
        <v>0</v>
      </c>
    </row>
    <row r="115" spans="1:5" ht="28.8" x14ac:dyDescent="0.3">
      <c r="A115" s="5" t="s">
        <v>277</v>
      </c>
      <c r="B115" s="4" t="s">
        <v>278</v>
      </c>
      <c r="C115" s="4" t="s">
        <v>279</v>
      </c>
      <c r="D115" s="13"/>
      <c r="E115" s="6">
        <f t="shared" ref="E115:E116" si="22">IF(D115="Ja",0.10230179%,0)</f>
        <v>0</v>
      </c>
    </row>
    <row r="116" spans="1:5" ht="43.2" x14ac:dyDescent="0.3">
      <c r="A116" s="5" t="s">
        <v>280</v>
      </c>
      <c r="B116" s="4" t="s">
        <v>281</v>
      </c>
      <c r="C116" s="4" t="s">
        <v>282</v>
      </c>
      <c r="D116" s="13"/>
      <c r="E116" s="6">
        <f t="shared" si="22"/>
        <v>0</v>
      </c>
    </row>
    <row r="117" spans="1:5" ht="57.6" x14ac:dyDescent="0.3">
      <c r="A117" s="5" t="s">
        <v>283</v>
      </c>
      <c r="B117" s="4" t="s">
        <v>284</v>
      </c>
      <c r="C117" s="4" t="s">
        <v>285</v>
      </c>
      <c r="D117" s="13"/>
      <c r="E117" s="6">
        <f>IF(D117="Ja",(2*0.10230179%),0)</f>
        <v>0</v>
      </c>
    </row>
    <row r="118" spans="1:5" ht="43.2" x14ac:dyDescent="0.3">
      <c r="A118" s="5" t="s">
        <v>286</v>
      </c>
      <c r="B118" s="4" t="s">
        <v>287</v>
      </c>
      <c r="C118" s="4" t="s">
        <v>285</v>
      </c>
      <c r="D118" s="13"/>
      <c r="E118" s="6">
        <f>IF(D118="Ja",0.10230179%,0)</f>
        <v>0</v>
      </c>
    </row>
    <row r="119" spans="1:5" ht="28.8" x14ac:dyDescent="0.3">
      <c r="A119" s="5" t="s">
        <v>288</v>
      </c>
      <c r="B119" s="4" t="s">
        <v>289</v>
      </c>
      <c r="C119" s="4" t="s">
        <v>285</v>
      </c>
      <c r="D119" s="13"/>
      <c r="E119" s="6">
        <f t="shared" ref="E119:E121" si="23">IF(D119="Ja",(2*0.10230179%),0)</f>
        <v>0</v>
      </c>
    </row>
    <row r="120" spans="1:5" ht="28.8" x14ac:dyDescent="0.3">
      <c r="A120" s="5" t="s">
        <v>290</v>
      </c>
      <c r="B120" s="4" t="s">
        <v>291</v>
      </c>
      <c r="C120" s="4" t="s">
        <v>285</v>
      </c>
      <c r="D120" s="13"/>
      <c r="E120" s="6">
        <f t="shared" si="23"/>
        <v>0</v>
      </c>
    </row>
    <row r="121" spans="1:5" ht="28.8" x14ac:dyDescent="0.3">
      <c r="A121" s="5" t="s">
        <v>292</v>
      </c>
      <c r="B121" s="4" t="s">
        <v>293</v>
      </c>
      <c r="C121" s="4" t="s">
        <v>285</v>
      </c>
      <c r="D121" s="13"/>
      <c r="E121" s="6">
        <f t="shared" si="23"/>
        <v>0</v>
      </c>
    </row>
    <row r="122" spans="1:5" s="4" customFormat="1" x14ac:dyDescent="0.3">
      <c r="A122" s="16" t="s">
        <v>650</v>
      </c>
      <c r="B122" s="16"/>
      <c r="C122" s="16"/>
      <c r="D122" s="16"/>
      <c r="E122" s="16"/>
    </row>
    <row r="123" spans="1:5" ht="28.8" x14ac:dyDescent="0.3">
      <c r="A123" s="5" t="s">
        <v>294</v>
      </c>
      <c r="B123" s="4" t="s">
        <v>295</v>
      </c>
      <c r="C123" s="4" t="s">
        <v>296</v>
      </c>
      <c r="D123" s="13"/>
      <c r="E123" s="6">
        <f t="shared" ref="E123:E125" si="24">IF(D123="Ja",(2*0.10230179%),0)</f>
        <v>0</v>
      </c>
    </row>
    <row r="124" spans="1:5" ht="28.8" x14ac:dyDescent="0.3">
      <c r="A124" s="5" t="s">
        <v>297</v>
      </c>
      <c r="B124" s="4" t="s">
        <v>298</v>
      </c>
      <c r="C124" s="4" t="s">
        <v>296</v>
      </c>
      <c r="D124" s="13"/>
      <c r="E124" s="6">
        <f t="shared" si="24"/>
        <v>0</v>
      </c>
    </row>
    <row r="125" spans="1:5" ht="115.2" x14ac:dyDescent="0.3">
      <c r="A125" s="5" t="s">
        <v>299</v>
      </c>
      <c r="B125" s="4" t="s">
        <v>300</v>
      </c>
      <c r="C125" s="4" t="s">
        <v>301</v>
      </c>
      <c r="D125" s="13"/>
      <c r="E125" s="6">
        <f t="shared" si="24"/>
        <v>0</v>
      </c>
    </row>
    <row r="126" spans="1:5" ht="72" x14ac:dyDescent="0.3">
      <c r="A126" s="5" t="s">
        <v>302</v>
      </c>
      <c r="B126" s="4" t="s">
        <v>303</v>
      </c>
      <c r="C126" s="4"/>
      <c r="D126" s="13"/>
      <c r="E126" s="6">
        <f>IF(D126="Ja",0.10230179%,0)</f>
        <v>0</v>
      </c>
    </row>
    <row r="127" spans="1:5" ht="57.6" x14ac:dyDescent="0.3">
      <c r="A127" s="5" t="s">
        <v>304</v>
      </c>
      <c r="B127" s="4" t="s">
        <v>305</v>
      </c>
      <c r="C127" s="4" t="s">
        <v>306</v>
      </c>
      <c r="D127" s="13"/>
      <c r="E127" s="6">
        <f t="shared" ref="E127:E130" si="25">IF(D127="Ja",(2*0.10230179%),0)</f>
        <v>0</v>
      </c>
    </row>
    <row r="128" spans="1:5" ht="43.2" x14ac:dyDescent="0.3">
      <c r="A128" s="5" t="s">
        <v>307</v>
      </c>
      <c r="B128" s="4" t="s">
        <v>308</v>
      </c>
      <c r="C128" s="4" t="s">
        <v>309</v>
      </c>
      <c r="D128" s="13"/>
      <c r="E128" s="6">
        <f t="shared" si="25"/>
        <v>0</v>
      </c>
    </row>
    <row r="129" spans="1:5" ht="43.2" x14ac:dyDescent="0.3">
      <c r="A129" s="5" t="s">
        <v>310</v>
      </c>
      <c r="B129" s="4" t="s">
        <v>311</v>
      </c>
      <c r="C129" s="4" t="s">
        <v>312</v>
      </c>
      <c r="D129" s="13"/>
      <c r="E129" s="6">
        <f t="shared" si="25"/>
        <v>0</v>
      </c>
    </row>
    <row r="130" spans="1:5" ht="43.2" x14ac:dyDescent="0.3">
      <c r="A130" s="5" t="s">
        <v>313</v>
      </c>
      <c r="B130" s="4" t="s">
        <v>314</v>
      </c>
      <c r="C130" s="4" t="s">
        <v>315</v>
      </c>
      <c r="D130" s="13"/>
      <c r="E130" s="6">
        <f t="shared" si="25"/>
        <v>0</v>
      </c>
    </row>
    <row r="131" spans="1:5" ht="57.6" x14ac:dyDescent="0.3">
      <c r="A131" s="5" t="s">
        <v>316</v>
      </c>
      <c r="B131" s="4" t="s">
        <v>317</v>
      </c>
      <c r="C131" s="4" t="s">
        <v>315</v>
      </c>
      <c r="D131" s="13"/>
      <c r="E131" s="6">
        <f>IF(D131="Ja",0.10230179%,0)</f>
        <v>0</v>
      </c>
    </row>
    <row r="132" spans="1:5" ht="57.6" x14ac:dyDescent="0.3">
      <c r="A132" s="5" t="s">
        <v>318</v>
      </c>
      <c r="B132" s="4" t="s">
        <v>319</v>
      </c>
      <c r="C132" s="4" t="s">
        <v>320</v>
      </c>
      <c r="D132" s="13"/>
      <c r="E132" s="6">
        <f>IF(D132="Ja",(2*0.10230179%),0)</f>
        <v>0</v>
      </c>
    </row>
    <row r="133" spans="1:5" ht="43.2" x14ac:dyDescent="0.3">
      <c r="A133" s="5" t="s">
        <v>321</v>
      </c>
      <c r="B133" s="4" t="s">
        <v>322</v>
      </c>
      <c r="C133" s="4" t="s">
        <v>323</v>
      </c>
      <c r="D133" s="13"/>
      <c r="E133" s="6">
        <f>IF(D133="Ja",0.10230179%,0)</f>
        <v>0</v>
      </c>
    </row>
    <row r="134" spans="1:5" ht="57.6" x14ac:dyDescent="0.3">
      <c r="A134" s="5" t="s">
        <v>324</v>
      </c>
      <c r="B134" s="4" t="s">
        <v>325</v>
      </c>
      <c r="C134" s="4" t="s">
        <v>326</v>
      </c>
      <c r="D134" s="13"/>
      <c r="E134" s="6">
        <f t="shared" ref="E134:E138" si="26">IF(D134="Ja",(2*0.10230179%),0)</f>
        <v>0</v>
      </c>
    </row>
    <row r="135" spans="1:5" ht="57.6" x14ac:dyDescent="0.3">
      <c r="A135" s="5" t="s">
        <v>327</v>
      </c>
      <c r="B135" s="4" t="s">
        <v>328</v>
      </c>
      <c r="C135" s="4" t="s">
        <v>329</v>
      </c>
      <c r="D135" s="13"/>
      <c r="E135" s="6">
        <f t="shared" si="26"/>
        <v>0</v>
      </c>
    </row>
    <row r="136" spans="1:5" ht="28.8" x14ac:dyDescent="0.3">
      <c r="A136" s="5" t="s">
        <v>330</v>
      </c>
      <c r="B136" s="4" t="s">
        <v>331</v>
      </c>
      <c r="C136" s="4"/>
      <c r="D136" s="13"/>
      <c r="E136" s="6">
        <f t="shared" si="26"/>
        <v>0</v>
      </c>
    </row>
    <row r="137" spans="1:5" ht="72" x14ac:dyDescent="0.3">
      <c r="A137" s="5" t="s">
        <v>332</v>
      </c>
      <c r="B137" s="4" t="s">
        <v>333</v>
      </c>
      <c r="C137" s="4" t="s">
        <v>334</v>
      </c>
      <c r="D137" s="13"/>
      <c r="E137" s="6">
        <f t="shared" si="26"/>
        <v>0</v>
      </c>
    </row>
    <row r="138" spans="1:5" ht="43.2" x14ac:dyDescent="0.3">
      <c r="A138" s="5" t="s">
        <v>335</v>
      </c>
      <c r="B138" s="4" t="s">
        <v>336</v>
      </c>
      <c r="C138" s="4" t="s">
        <v>337</v>
      </c>
      <c r="D138" s="13"/>
      <c r="E138" s="6">
        <f t="shared" si="26"/>
        <v>0</v>
      </c>
    </row>
    <row r="139" spans="1:5" ht="57.6" x14ac:dyDescent="0.3">
      <c r="A139" s="5" t="s">
        <v>338</v>
      </c>
      <c r="B139" s="4" t="s">
        <v>339</v>
      </c>
      <c r="C139" s="4" t="s">
        <v>340</v>
      </c>
      <c r="D139" s="13"/>
      <c r="E139" s="6">
        <f t="shared" ref="E139:E141" si="27">IF(D139="Ja",0.10230179%,0)</f>
        <v>0</v>
      </c>
    </row>
    <row r="140" spans="1:5" ht="28.8" x14ac:dyDescent="0.3">
      <c r="A140" s="5" t="s">
        <v>341</v>
      </c>
      <c r="B140" s="4" t="s">
        <v>342</v>
      </c>
      <c r="C140" s="4" t="s">
        <v>343</v>
      </c>
      <c r="D140" s="13"/>
      <c r="E140" s="6">
        <f t="shared" si="27"/>
        <v>0</v>
      </c>
    </row>
    <row r="141" spans="1:5" ht="43.2" x14ac:dyDescent="0.3">
      <c r="A141" s="5" t="s">
        <v>344</v>
      </c>
      <c r="B141" s="4" t="s">
        <v>345</v>
      </c>
      <c r="C141" s="4" t="s">
        <v>346</v>
      </c>
      <c r="D141" s="13"/>
      <c r="E141" s="6">
        <f t="shared" si="27"/>
        <v>0</v>
      </c>
    </row>
    <row r="142" spans="1:5" s="4" customFormat="1" x14ac:dyDescent="0.3">
      <c r="A142" s="16" t="s">
        <v>651</v>
      </c>
      <c r="B142" s="16"/>
      <c r="C142" s="16"/>
      <c r="D142" s="16"/>
      <c r="E142" s="16"/>
    </row>
    <row r="143" spans="1:5" ht="57.6" x14ac:dyDescent="0.3">
      <c r="A143" s="5" t="s">
        <v>347</v>
      </c>
      <c r="B143" s="4" t="s">
        <v>348</v>
      </c>
      <c r="C143" s="4" t="s">
        <v>349</v>
      </c>
      <c r="D143" s="13"/>
      <c r="E143" s="6">
        <f>IF(D143="Ja",0.10230179%,0)</f>
        <v>0</v>
      </c>
    </row>
    <row r="144" spans="1:5" ht="43.2" x14ac:dyDescent="0.3">
      <c r="A144" s="5" t="s">
        <v>350</v>
      </c>
      <c r="B144" s="4" t="s">
        <v>351</v>
      </c>
      <c r="C144" s="4" t="s">
        <v>352</v>
      </c>
      <c r="D144" s="13"/>
      <c r="E144" s="6">
        <f>IF(D144="Ja",(2*0.10230179%),0)</f>
        <v>0</v>
      </c>
    </row>
    <row r="145" spans="1:5" ht="43.2" x14ac:dyDescent="0.3">
      <c r="A145" s="5" t="s">
        <v>353</v>
      </c>
      <c r="B145" s="4" t="s">
        <v>354</v>
      </c>
      <c r="C145" s="4" t="s">
        <v>355</v>
      </c>
      <c r="D145" s="13"/>
      <c r="E145" s="6">
        <f>IF(D145="Ja",0.10230179%,0)</f>
        <v>0</v>
      </c>
    </row>
    <row r="146" spans="1:5" ht="28.8" x14ac:dyDescent="0.3">
      <c r="A146" s="5" t="s">
        <v>356</v>
      </c>
      <c r="B146" s="4" t="s">
        <v>357</v>
      </c>
      <c r="C146" s="4" t="s">
        <v>358</v>
      </c>
      <c r="D146" s="13"/>
      <c r="E146" s="6">
        <f>IF(D146="Ja",(2*0.10230179%),0)</f>
        <v>0</v>
      </c>
    </row>
    <row r="147" spans="1:5" ht="43.2" x14ac:dyDescent="0.3">
      <c r="A147" s="5" t="s">
        <v>359</v>
      </c>
      <c r="B147" s="4" t="s">
        <v>360</v>
      </c>
      <c r="C147" s="4" t="s">
        <v>361</v>
      </c>
      <c r="D147" s="13"/>
      <c r="E147" s="6">
        <f t="shared" ref="E147:E148" si="28">IF(D147="Ja",0.10230179%,0)</f>
        <v>0</v>
      </c>
    </row>
    <row r="148" spans="1:5" ht="43.2" x14ac:dyDescent="0.3">
      <c r="A148" s="5" t="s">
        <v>362</v>
      </c>
      <c r="B148" s="4" t="s">
        <v>363</v>
      </c>
      <c r="C148" s="4" t="s">
        <v>364</v>
      </c>
      <c r="D148" s="13"/>
      <c r="E148" s="6">
        <f t="shared" si="28"/>
        <v>0</v>
      </c>
    </row>
    <row r="149" spans="1:5" ht="43.2" x14ac:dyDescent="0.3">
      <c r="A149" s="5" t="s">
        <v>652</v>
      </c>
      <c r="B149" s="4" t="s">
        <v>366</v>
      </c>
      <c r="C149" s="4" t="s">
        <v>367</v>
      </c>
      <c r="D149" s="13"/>
      <c r="E149" s="6">
        <f t="shared" ref="E149:E150" si="29">IF(D149="Ja",(2*0.10230179%),0)</f>
        <v>0</v>
      </c>
    </row>
    <row r="150" spans="1:5" ht="57.6" x14ac:dyDescent="0.3">
      <c r="A150" s="5" t="s">
        <v>365</v>
      </c>
      <c r="B150" s="4" t="s">
        <v>368</v>
      </c>
      <c r="C150" s="4" t="s">
        <v>369</v>
      </c>
      <c r="D150" s="13"/>
      <c r="E150" s="6">
        <f t="shared" si="29"/>
        <v>0</v>
      </c>
    </row>
    <row r="151" spans="1:5" s="4" customFormat="1" x14ac:dyDescent="0.3">
      <c r="A151" s="16" t="s">
        <v>653</v>
      </c>
      <c r="B151" s="16"/>
      <c r="C151" s="16"/>
      <c r="D151" s="16"/>
      <c r="E151" s="16"/>
    </row>
    <row r="152" spans="1:5" ht="43.2" x14ac:dyDescent="0.3">
      <c r="A152" s="5" t="s">
        <v>370</v>
      </c>
      <c r="B152" s="4" t="s">
        <v>371</v>
      </c>
      <c r="C152" s="4" t="s">
        <v>372</v>
      </c>
      <c r="D152" s="13"/>
      <c r="E152" s="6">
        <f>IF(D152="Ja",0.10230179%,0)</f>
        <v>0</v>
      </c>
    </row>
    <row r="153" spans="1:5" ht="57.6" x14ac:dyDescent="0.3">
      <c r="A153" s="5" t="s">
        <v>373</v>
      </c>
      <c r="B153" s="4" t="s">
        <v>374</v>
      </c>
      <c r="C153" s="4" t="s">
        <v>375</v>
      </c>
      <c r="D153" s="13"/>
      <c r="E153" s="6">
        <f t="shared" ref="E153:E154" si="30">IF(D153="Ja",(2*0.10230179%),0)</f>
        <v>0</v>
      </c>
    </row>
    <row r="154" spans="1:5" ht="28.8" x14ac:dyDescent="0.3">
      <c r="A154" s="5" t="s">
        <v>376</v>
      </c>
      <c r="B154" s="4" t="s">
        <v>377</v>
      </c>
      <c r="C154" s="4" t="s">
        <v>378</v>
      </c>
      <c r="D154" s="13"/>
      <c r="E154" s="6">
        <f t="shared" si="30"/>
        <v>0</v>
      </c>
    </row>
    <row r="155" spans="1:5" ht="57.6" x14ac:dyDescent="0.3">
      <c r="A155" s="5" t="s">
        <v>379</v>
      </c>
      <c r="B155" s="4" t="s">
        <v>380</v>
      </c>
      <c r="C155" s="4" t="s">
        <v>358</v>
      </c>
      <c r="D155" s="13"/>
      <c r="E155" s="6">
        <f t="shared" ref="E155:E156" si="31">IF(D155="Ja",0.10230179%,0)</f>
        <v>0</v>
      </c>
    </row>
    <row r="156" spans="1:5" ht="72" x14ac:dyDescent="0.3">
      <c r="A156" s="5" t="s">
        <v>381</v>
      </c>
      <c r="B156" s="4" t="s">
        <v>382</v>
      </c>
      <c r="C156" s="4" t="s">
        <v>383</v>
      </c>
      <c r="D156" s="13"/>
      <c r="E156" s="6">
        <f t="shared" si="31"/>
        <v>0</v>
      </c>
    </row>
    <row r="157" spans="1:5" s="4" customFormat="1" x14ac:dyDescent="0.3">
      <c r="A157" s="16" t="s">
        <v>654</v>
      </c>
      <c r="B157" s="16"/>
      <c r="C157" s="16"/>
      <c r="D157" s="16"/>
      <c r="E157" s="16"/>
    </row>
    <row r="158" spans="1:5" ht="57.6" x14ac:dyDescent="0.3">
      <c r="A158" s="5" t="s">
        <v>384</v>
      </c>
      <c r="B158" s="4" t="s">
        <v>385</v>
      </c>
      <c r="C158" s="4" t="s">
        <v>386</v>
      </c>
      <c r="D158" s="13"/>
      <c r="E158" s="6">
        <f t="shared" ref="E158:E160" si="32">IF(D158="Ja",(2*0.10230179%),0)</f>
        <v>0</v>
      </c>
    </row>
    <row r="159" spans="1:5" ht="43.2" x14ac:dyDescent="0.3">
      <c r="A159" s="5" t="s">
        <v>387</v>
      </c>
      <c r="B159" s="4" t="s">
        <v>388</v>
      </c>
      <c r="C159" s="4" t="s">
        <v>389</v>
      </c>
      <c r="D159" s="13"/>
      <c r="E159" s="6">
        <f t="shared" si="32"/>
        <v>0</v>
      </c>
    </row>
    <row r="160" spans="1:5" ht="86.4" x14ac:dyDescent="0.3">
      <c r="A160" s="5" t="s">
        <v>390</v>
      </c>
      <c r="B160" s="4" t="s">
        <v>391</v>
      </c>
      <c r="C160" s="4" t="s">
        <v>389</v>
      </c>
      <c r="D160" s="13"/>
      <c r="E160" s="6">
        <f t="shared" si="32"/>
        <v>0</v>
      </c>
    </row>
    <row r="161" spans="1:5" ht="43.2" x14ac:dyDescent="0.3">
      <c r="A161" s="5" t="s">
        <v>392</v>
      </c>
      <c r="B161" s="4" t="s">
        <v>393</v>
      </c>
      <c r="C161" s="4" t="s">
        <v>394</v>
      </c>
      <c r="D161" s="13"/>
      <c r="E161" s="6">
        <f t="shared" ref="E161:E168" si="33">IF(D161="Ja",0.10230179%,0)</f>
        <v>0</v>
      </c>
    </row>
    <row r="162" spans="1:5" ht="43.2" x14ac:dyDescent="0.3">
      <c r="A162" s="5" t="s">
        <v>395</v>
      </c>
      <c r="B162" s="4" t="s">
        <v>396</v>
      </c>
      <c r="C162" s="4" t="s">
        <v>389</v>
      </c>
      <c r="D162" s="13"/>
      <c r="E162" s="6">
        <f t="shared" si="33"/>
        <v>0</v>
      </c>
    </row>
    <row r="163" spans="1:5" ht="57.6" x14ac:dyDescent="0.3">
      <c r="A163" s="5" t="s">
        <v>397</v>
      </c>
      <c r="B163" s="4" t="s">
        <v>398</v>
      </c>
      <c r="C163" s="4" t="s">
        <v>399</v>
      </c>
      <c r="D163" s="13"/>
      <c r="E163" s="6">
        <f t="shared" si="33"/>
        <v>0</v>
      </c>
    </row>
    <row r="164" spans="1:5" ht="43.2" x14ac:dyDescent="0.3">
      <c r="A164" s="5" t="s">
        <v>400</v>
      </c>
      <c r="B164" s="4" t="s">
        <v>401</v>
      </c>
      <c r="C164" s="4" t="s">
        <v>389</v>
      </c>
      <c r="D164" s="13"/>
      <c r="E164" s="6">
        <f t="shared" si="33"/>
        <v>0</v>
      </c>
    </row>
    <row r="165" spans="1:5" ht="43.2" x14ac:dyDescent="0.3">
      <c r="A165" s="5" t="s">
        <v>402</v>
      </c>
      <c r="B165" s="4" t="s">
        <v>403</v>
      </c>
      <c r="C165" s="4" t="s">
        <v>404</v>
      </c>
      <c r="D165" s="13"/>
      <c r="E165" s="6">
        <f t="shared" si="33"/>
        <v>0</v>
      </c>
    </row>
    <row r="166" spans="1:5" ht="43.2" x14ac:dyDescent="0.3">
      <c r="A166" s="5" t="s">
        <v>405</v>
      </c>
      <c r="B166" s="4" t="s">
        <v>406</v>
      </c>
      <c r="C166" s="4" t="s">
        <v>407</v>
      </c>
      <c r="D166" s="13"/>
      <c r="E166" s="6">
        <f t="shared" si="33"/>
        <v>0</v>
      </c>
    </row>
    <row r="167" spans="1:5" ht="28.8" x14ac:dyDescent="0.3">
      <c r="A167" s="5" t="s">
        <v>408</v>
      </c>
      <c r="B167" s="4" t="s">
        <v>409</v>
      </c>
      <c r="C167" s="4" t="s">
        <v>389</v>
      </c>
      <c r="D167" s="13"/>
      <c r="E167" s="6">
        <f t="shared" si="33"/>
        <v>0</v>
      </c>
    </row>
    <row r="168" spans="1:5" ht="43.2" x14ac:dyDescent="0.3">
      <c r="A168" s="5" t="s">
        <v>410</v>
      </c>
      <c r="B168" s="4" t="s">
        <v>411</v>
      </c>
      <c r="C168" s="4" t="s">
        <v>412</v>
      </c>
      <c r="D168" s="13"/>
      <c r="E168" s="6">
        <f t="shared" si="33"/>
        <v>0</v>
      </c>
    </row>
    <row r="169" spans="1:5" s="4" customFormat="1" x14ac:dyDescent="0.3">
      <c r="A169" s="16" t="s">
        <v>655</v>
      </c>
      <c r="B169" s="16"/>
      <c r="C169" s="16"/>
      <c r="D169" s="16"/>
      <c r="E169" s="16"/>
    </row>
    <row r="170" spans="1:5" ht="28.8" x14ac:dyDescent="0.3">
      <c r="A170" s="5" t="s">
        <v>413</v>
      </c>
      <c r="B170" s="4" t="s">
        <v>414</v>
      </c>
      <c r="C170" s="4"/>
      <c r="D170" s="13"/>
      <c r="E170" s="6">
        <f t="shared" ref="E170:E172" si="34">IF(D170="Ja",(2*0.10230179%),0)</f>
        <v>0</v>
      </c>
    </row>
    <row r="171" spans="1:5" ht="28.8" x14ac:dyDescent="0.3">
      <c r="A171" s="5" t="s">
        <v>415</v>
      </c>
      <c r="B171" s="4" t="s">
        <v>416</v>
      </c>
      <c r="C171" s="4"/>
      <c r="D171" s="13"/>
      <c r="E171" s="6">
        <f t="shared" si="34"/>
        <v>0</v>
      </c>
    </row>
    <row r="172" spans="1:5" ht="28.8" x14ac:dyDescent="0.3">
      <c r="A172" s="5" t="s">
        <v>417</v>
      </c>
      <c r="B172" s="4" t="s">
        <v>656</v>
      </c>
      <c r="C172" s="4" t="s">
        <v>418</v>
      </c>
      <c r="D172" s="13"/>
      <c r="E172" s="6">
        <f t="shared" si="34"/>
        <v>0</v>
      </c>
    </row>
    <row r="173" spans="1:5" ht="28.8" x14ac:dyDescent="0.3">
      <c r="A173" s="5" t="s">
        <v>419</v>
      </c>
      <c r="B173" s="4" t="s">
        <v>420</v>
      </c>
      <c r="C173" s="4" t="s">
        <v>418</v>
      </c>
      <c r="D173" s="13"/>
      <c r="E173" s="6">
        <f>IF(D173="Ja",0.10230179%,0)</f>
        <v>0</v>
      </c>
    </row>
    <row r="174" spans="1:5" ht="28.8" x14ac:dyDescent="0.3">
      <c r="A174" s="5" t="s">
        <v>421</v>
      </c>
      <c r="B174" s="4" t="s">
        <v>422</v>
      </c>
      <c r="C174" s="4" t="s">
        <v>423</v>
      </c>
      <c r="D174" s="13"/>
      <c r="E174" s="6">
        <f t="shared" ref="E174:E179" si="35">IF(D174="Ja",(2*0.10230179%),0)</f>
        <v>0</v>
      </c>
    </row>
    <row r="175" spans="1:5" ht="57.6" x14ac:dyDescent="0.3">
      <c r="A175" s="5" t="s">
        <v>424</v>
      </c>
      <c r="B175" s="4" t="s">
        <v>425</v>
      </c>
      <c r="C175" s="4" t="s">
        <v>426</v>
      </c>
      <c r="D175" s="13"/>
      <c r="E175" s="6">
        <f t="shared" si="35"/>
        <v>0</v>
      </c>
    </row>
    <row r="176" spans="1:5" ht="86.4" x14ac:dyDescent="0.3">
      <c r="A176" s="5" t="s">
        <v>427</v>
      </c>
      <c r="B176" s="4" t="s">
        <v>428</v>
      </c>
      <c r="C176" s="4" t="s">
        <v>429</v>
      </c>
      <c r="D176" s="13"/>
      <c r="E176" s="6">
        <f t="shared" si="35"/>
        <v>0</v>
      </c>
    </row>
    <row r="177" spans="1:5" ht="28.8" x14ac:dyDescent="0.3">
      <c r="A177" s="5" t="s">
        <v>430</v>
      </c>
      <c r="B177" s="4" t="s">
        <v>431</v>
      </c>
      <c r="C177" s="4" t="s">
        <v>432</v>
      </c>
      <c r="D177" s="13"/>
      <c r="E177" s="6">
        <f t="shared" si="35"/>
        <v>0</v>
      </c>
    </row>
    <row r="178" spans="1:5" ht="43.2" x14ac:dyDescent="0.3">
      <c r="A178" s="5" t="s">
        <v>657</v>
      </c>
      <c r="B178" s="4" t="s">
        <v>434</v>
      </c>
      <c r="C178" s="4"/>
      <c r="D178" s="13"/>
      <c r="E178" s="6">
        <f t="shared" si="35"/>
        <v>0</v>
      </c>
    </row>
    <row r="179" spans="1:5" ht="57.6" x14ac:dyDescent="0.3">
      <c r="A179" s="5" t="s">
        <v>433</v>
      </c>
      <c r="B179" s="4" t="s">
        <v>436</v>
      </c>
      <c r="C179" s="4" t="s">
        <v>437</v>
      </c>
      <c r="D179" s="13"/>
      <c r="E179" s="6">
        <f t="shared" si="35"/>
        <v>0</v>
      </c>
    </row>
    <row r="180" spans="1:5" ht="43.2" x14ac:dyDescent="0.3">
      <c r="A180" s="5" t="s">
        <v>435</v>
      </c>
      <c r="B180" s="4" t="s">
        <v>438</v>
      </c>
      <c r="C180" s="4" t="s">
        <v>439</v>
      </c>
      <c r="D180" s="13"/>
      <c r="E180" s="6">
        <f>IF(D180="Ja",0.10230179%,0)</f>
        <v>0</v>
      </c>
    </row>
    <row r="181" spans="1:5" s="4" customFormat="1" x14ac:dyDescent="0.3">
      <c r="A181" s="16" t="s">
        <v>658</v>
      </c>
      <c r="B181" s="16"/>
      <c r="C181" s="16"/>
      <c r="D181" s="16"/>
      <c r="E181" s="16"/>
    </row>
    <row r="182" spans="1:5" ht="43.2" x14ac:dyDescent="0.3">
      <c r="A182" s="5" t="s">
        <v>440</v>
      </c>
      <c r="B182" s="4" t="s">
        <v>441</v>
      </c>
      <c r="C182" s="4" t="s">
        <v>442</v>
      </c>
      <c r="D182" s="13"/>
      <c r="E182" s="6">
        <f>IF(D182="Ja",(2*0.10230179%),0)</f>
        <v>0</v>
      </c>
    </row>
    <row r="183" spans="1:5" ht="43.2" x14ac:dyDescent="0.3">
      <c r="A183" s="5" t="s">
        <v>443</v>
      </c>
      <c r="B183" s="4" t="s">
        <v>444</v>
      </c>
      <c r="C183" s="4" t="s">
        <v>442</v>
      </c>
      <c r="D183" s="13"/>
      <c r="E183" s="6">
        <f>IF(D183="Ja",0.10230179%,0)</f>
        <v>0</v>
      </c>
    </row>
    <row r="184" spans="1:5" ht="43.2" x14ac:dyDescent="0.3">
      <c r="A184" s="5" t="s">
        <v>445</v>
      </c>
      <c r="B184" s="4" t="s">
        <v>446</v>
      </c>
      <c r="C184" s="4" t="s">
        <v>442</v>
      </c>
      <c r="D184" s="13"/>
      <c r="E184" s="6">
        <f>IF(D184="Ja",(2*0.10230179%),0)</f>
        <v>0</v>
      </c>
    </row>
    <row r="185" spans="1:5" ht="57.6" x14ac:dyDescent="0.3">
      <c r="A185" s="5" t="s">
        <v>447</v>
      </c>
      <c r="B185" s="4" t="s">
        <v>448</v>
      </c>
      <c r="C185" s="4" t="s">
        <v>442</v>
      </c>
      <c r="D185" s="13"/>
      <c r="E185" s="6">
        <f>IF(D185="Ja",0.10230179%,0)</f>
        <v>0</v>
      </c>
    </row>
    <row r="186" spans="1:5" ht="43.2" x14ac:dyDescent="0.3">
      <c r="A186" s="5" t="s">
        <v>449</v>
      </c>
      <c r="B186" s="4" t="s">
        <v>450</v>
      </c>
      <c r="C186" s="4" t="s">
        <v>442</v>
      </c>
      <c r="D186" s="13"/>
      <c r="E186" s="6">
        <f>IF(D186="Ja",(2*0.10230179%),0)</f>
        <v>0</v>
      </c>
    </row>
    <row r="187" spans="1:5" ht="28.8" x14ac:dyDescent="0.3">
      <c r="A187" s="5" t="s">
        <v>451</v>
      </c>
      <c r="B187" s="4" t="s">
        <v>452</v>
      </c>
      <c r="C187" s="4" t="s">
        <v>442</v>
      </c>
      <c r="D187" s="13"/>
      <c r="E187" s="6">
        <f>IF(D187="Ja",0.10230179%,0)</f>
        <v>0</v>
      </c>
    </row>
    <row r="188" spans="1:5" s="4" customFormat="1" x14ac:dyDescent="0.3">
      <c r="A188" s="16" t="s">
        <v>659</v>
      </c>
      <c r="B188" s="16"/>
      <c r="C188" s="16"/>
      <c r="D188" s="16"/>
      <c r="E188" s="16"/>
    </row>
    <row r="189" spans="1:5" ht="57.6" x14ac:dyDescent="0.3">
      <c r="A189" s="5" t="s">
        <v>453</v>
      </c>
      <c r="B189" s="4" t="s">
        <v>454</v>
      </c>
      <c r="C189" s="4"/>
      <c r="D189" s="13"/>
      <c r="E189" s="6">
        <f t="shared" ref="E189:E192" si="36">IF(D189="Ja",(2*0.10230179%),0)</f>
        <v>0</v>
      </c>
    </row>
    <row r="190" spans="1:5" ht="28.8" x14ac:dyDescent="0.3">
      <c r="A190" s="5" t="s">
        <v>455</v>
      </c>
      <c r="B190" s="4" t="s">
        <v>456</v>
      </c>
      <c r="C190" s="4"/>
      <c r="D190" s="13"/>
      <c r="E190" s="6">
        <f t="shared" si="36"/>
        <v>0</v>
      </c>
    </row>
    <row r="191" spans="1:5" ht="86.4" x14ac:dyDescent="0.3">
      <c r="A191" s="5" t="s">
        <v>457</v>
      </c>
      <c r="B191" s="4" t="s">
        <v>458</v>
      </c>
      <c r="C191" s="4" t="s">
        <v>459</v>
      </c>
      <c r="D191" s="13"/>
      <c r="E191" s="6">
        <f t="shared" si="36"/>
        <v>0</v>
      </c>
    </row>
    <row r="192" spans="1:5" ht="43.2" x14ac:dyDescent="0.3">
      <c r="A192" s="5" t="s">
        <v>460</v>
      </c>
      <c r="B192" s="4" t="s">
        <v>461</v>
      </c>
      <c r="C192" s="4"/>
      <c r="D192" s="13"/>
      <c r="E192" s="6">
        <f t="shared" si="36"/>
        <v>0</v>
      </c>
    </row>
    <row r="193" spans="1:5" s="4" customFormat="1" x14ac:dyDescent="0.3">
      <c r="A193" s="16" t="s">
        <v>660</v>
      </c>
      <c r="B193" s="16"/>
      <c r="C193" s="16"/>
      <c r="D193" s="16"/>
      <c r="E193" s="16"/>
    </row>
    <row r="194" spans="1:5" ht="43.2" x14ac:dyDescent="0.3">
      <c r="A194" s="5" t="s">
        <v>462</v>
      </c>
      <c r="B194" s="4" t="s">
        <v>463</v>
      </c>
      <c r="C194" s="4"/>
      <c r="D194" s="13"/>
      <c r="E194" s="6">
        <f>IF(D194="Ja",(2*0.10230179%),0)</f>
        <v>0</v>
      </c>
    </row>
    <row r="195" spans="1:5" ht="43.2" x14ac:dyDescent="0.3">
      <c r="A195" s="5" t="s">
        <v>464</v>
      </c>
      <c r="B195" s="4" t="s">
        <v>465</v>
      </c>
      <c r="C195" s="4"/>
      <c r="D195" s="13"/>
      <c r="E195" s="6">
        <f>IF(D195="Ja",0.10230179%,0)</f>
        <v>0</v>
      </c>
    </row>
    <row r="196" spans="1:5" ht="57.6" x14ac:dyDescent="0.3">
      <c r="A196" s="5" t="s">
        <v>466</v>
      </c>
      <c r="B196" s="4" t="s">
        <v>467</v>
      </c>
      <c r="C196" s="4"/>
      <c r="D196" s="13"/>
      <c r="E196" s="6">
        <f t="shared" ref="E196:E197" si="37">IF(D196="Ja",(2*0.10230179%),0)</f>
        <v>0</v>
      </c>
    </row>
    <row r="197" spans="1:5" ht="43.2" x14ac:dyDescent="0.3">
      <c r="A197" s="5" t="s">
        <v>468</v>
      </c>
      <c r="B197" s="4" t="s">
        <v>469</v>
      </c>
      <c r="C197" s="4"/>
      <c r="D197" s="13"/>
      <c r="E197" s="6">
        <f t="shared" si="37"/>
        <v>0</v>
      </c>
    </row>
    <row r="198" spans="1:5" ht="28.8" x14ac:dyDescent="0.3">
      <c r="A198" s="5" t="s">
        <v>470</v>
      </c>
      <c r="B198" s="4" t="s">
        <v>471</v>
      </c>
      <c r="C198" s="4"/>
      <c r="D198" s="13"/>
      <c r="E198" s="6">
        <f>IF(D198="Ja",0.10230179%,0)</f>
        <v>0</v>
      </c>
    </row>
    <row r="199" spans="1:5" s="4" customFormat="1" x14ac:dyDescent="0.3">
      <c r="A199" s="16" t="s">
        <v>661</v>
      </c>
      <c r="B199" s="16"/>
      <c r="C199" s="16"/>
      <c r="D199" s="16"/>
      <c r="E199" s="16"/>
    </row>
    <row r="200" spans="1:5" ht="28.8" x14ac:dyDescent="0.3">
      <c r="A200" s="5" t="s">
        <v>472</v>
      </c>
      <c r="B200" s="4" t="s">
        <v>473</v>
      </c>
      <c r="C200" s="4" t="s">
        <v>474</v>
      </c>
      <c r="D200" s="13"/>
      <c r="E200" s="6">
        <f>IF(D200="Ja",(2*0.10230179%),0)</f>
        <v>0</v>
      </c>
    </row>
    <row r="201" spans="1:5" ht="57.6" x14ac:dyDescent="0.3">
      <c r="A201" s="5" t="s">
        <v>475</v>
      </c>
      <c r="B201" s="4" t="s">
        <v>476</v>
      </c>
      <c r="C201" s="4" t="s">
        <v>477</v>
      </c>
      <c r="D201" s="13"/>
      <c r="E201" s="6">
        <f>IF(D201="Ja",0.10230179%,0)</f>
        <v>0</v>
      </c>
    </row>
    <row r="202" spans="1:5" ht="43.2" x14ac:dyDescent="0.3">
      <c r="A202" s="5" t="s">
        <v>478</v>
      </c>
      <c r="B202" s="4" t="s">
        <v>479</v>
      </c>
      <c r="C202" s="4" t="s">
        <v>480</v>
      </c>
      <c r="D202" s="13"/>
      <c r="E202" s="6">
        <f>IF(D202="Ja",(2*0.10230179%),0)</f>
        <v>0</v>
      </c>
    </row>
    <row r="203" spans="1:5" ht="43.2" x14ac:dyDescent="0.3">
      <c r="A203" s="5" t="s">
        <v>481</v>
      </c>
      <c r="B203" s="4" t="s">
        <v>482</v>
      </c>
      <c r="C203" s="4" t="s">
        <v>483</v>
      </c>
      <c r="D203" s="13"/>
      <c r="E203" s="6">
        <f>IF(D203="Ja",0.10230179%,0)</f>
        <v>0</v>
      </c>
    </row>
    <row r="204" spans="1:5" s="4" customFormat="1" x14ac:dyDescent="0.3">
      <c r="A204" s="16" t="s">
        <v>662</v>
      </c>
      <c r="B204" s="16"/>
      <c r="C204" s="16"/>
      <c r="D204" s="16"/>
      <c r="E204" s="16"/>
    </row>
    <row r="205" spans="1:5" ht="57.6" x14ac:dyDescent="0.3">
      <c r="A205" s="5" t="s">
        <v>484</v>
      </c>
      <c r="B205" s="4" t="s">
        <v>485</v>
      </c>
      <c r="C205" s="4" t="s">
        <v>486</v>
      </c>
      <c r="D205" s="13"/>
      <c r="E205" s="6">
        <f t="shared" ref="E205:E207" si="38">IF(D205="Ja",0.10230179%,0)</f>
        <v>0</v>
      </c>
    </row>
    <row r="206" spans="1:5" ht="57.6" x14ac:dyDescent="0.3">
      <c r="A206" s="5" t="s">
        <v>487</v>
      </c>
      <c r="B206" s="4" t="s">
        <v>488</v>
      </c>
      <c r="C206" s="4" t="s">
        <v>489</v>
      </c>
      <c r="D206" s="13"/>
      <c r="E206" s="6">
        <f t="shared" si="38"/>
        <v>0</v>
      </c>
    </row>
    <row r="207" spans="1:5" ht="72" x14ac:dyDescent="0.3">
      <c r="A207" s="5" t="s">
        <v>490</v>
      </c>
      <c r="B207" s="4" t="s">
        <v>491</v>
      </c>
      <c r="C207" s="4" t="s">
        <v>492</v>
      </c>
      <c r="D207" s="13"/>
      <c r="E207" s="6">
        <f t="shared" si="38"/>
        <v>0</v>
      </c>
    </row>
    <row r="208" spans="1:5" ht="57.6" x14ac:dyDescent="0.3">
      <c r="A208" s="5" t="s">
        <v>493</v>
      </c>
      <c r="B208" s="4" t="s">
        <v>494</v>
      </c>
      <c r="C208" s="4" t="s">
        <v>495</v>
      </c>
      <c r="D208" s="13"/>
      <c r="E208" s="6">
        <f t="shared" ref="E208:E209" si="39">IF(D208="Ja",(2*0.10230179%),0)</f>
        <v>0</v>
      </c>
    </row>
    <row r="209" spans="1:5" ht="43.2" x14ac:dyDescent="0.3">
      <c r="A209" s="5" t="s">
        <v>496</v>
      </c>
      <c r="B209" s="4" t="s">
        <v>497</v>
      </c>
      <c r="C209" s="4" t="s">
        <v>498</v>
      </c>
      <c r="D209" s="13"/>
      <c r="E209" s="6">
        <f t="shared" si="39"/>
        <v>0</v>
      </c>
    </row>
    <row r="210" spans="1:5" ht="43.2" x14ac:dyDescent="0.3">
      <c r="A210" s="5" t="s">
        <v>499</v>
      </c>
      <c r="B210" s="4" t="s">
        <v>500</v>
      </c>
      <c r="C210" s="4" t="s">
        <v>501</v>
      </c>
      <c r="D210" s="13"/>
      <c r="E210" s="6">
        <f t="shared" ref="E210:E214" si="40">IF(D210="Ja",0.10230179%,0)</f>
        <v>0</v>
      </c>
    </row>
    <row r="211" spans="1:5" ht="28.8" x14ac:dyDescent="0.3">
      <c r="A211" s="5" t="s">
        <v>502</v>
      </c>
      <c r="B211" s="4" t="s">
        <v>503</v>
      </c>
      <c r="C211" s="4" t="s">
        <v>504</v>
      </c>
      <c r="D211" s="13"/>
      <c r="E211" s="6">
        <f t="shared" si="40"/>
        <v>0</v>
      </c>
    </row>
    <row r="212" spans="1:5" ht="28.8" x14ac:dyDescent="0.3">
      <c r="A212" s="5" t="s">
        <v>505</v>
      </c>
      <c r="B212" s="4" t="s">
        <v>506</v>
      </c>
      <c r="C212" s="4" t="s">
        <v>507</v>
      </c>
      <c r="D212" s="13"/>
      <c r="E212" s="6">
        <f t="shared" si="40"/>
        <v>0</v>
      </c>
    </row>
    <row r="213" spans="1:5" ht="43.2" x14ac:dyDescent="0.3">
      <c r="A213" s="5" t="s">
        <v>508</v>
      </c>
      <c r="B213" s="4" t="s">
        <v>509</v>
      </c>
      <c r="C213" s="4" t="s">
        <v>510</v>
      </c>
      <c r="D213" s="13"/>
      <c r="E213" s="6">
        <f t="shared" si="40"/>
        <v>0</v>
      </c>
    </row>
    <row r="214" spans="1:5" ht="57.6" x14ac:dyDescent="0.3">
      <c r="A214" s="5" t="s">
        <v>511</v>
      </c>
      <c r="B214" s="4" t="s">
        <v>512</v>
      </c>
      <c r="C214" s="4" t="s">
        <v>510</v>
      </c>
      <c r="D214" s="13"/>
      <c r="E214" s="6">
        <f t="shared" si="40"/>
        <v>0</v>
      </c>
    </row>
    <row r="215" spans="1:5" ht="72" x14ac:dyDescent="0.3">
      <c r="A215" s="5" t="s">
        <v>513</v>
      </c>
      <c r="B215" s="4" t="s">
        <v>514</v>
      </c>
      <c r="C215" s="4" t="s">
        <v>515</v>
      </c>
      <c r="D215" s="13"/>
      <c r="E215" s="6">
        <f t="shared" ref="E215:E220" si="41">IF(D215="Ja",(2*0.10230179%),0)</f>
        <v>0</v>
      </c>
    </row>
    <row r="216" spans="1:5" ht="52.2" customHeight="1" x14ac:dyDescent="0.3">
      <c r="A216" s="5" t="s">
        <v>516</v>
      </c>
      <c r="B216" s="4" t="s">
        <v>517</v>
      </c>
      <c r="C216" s="4" t="s">
        <v>515</v>
      </c>
      <c r="D216" s="13"/>
      <c r="E216" s="6">
        <f t="shared" si="41"/>
        <v>0</v>
      </c>
    </row>
    <row r="217" spans="1:5" ht="36.6" customHeight="1" x14ac:dyDescent="0.3">
      <c r="A217" s="5" t="s">
        <v>518</v>
      </c>
      <c r="B217" s="4" t="s">
        <v>519</v>
      </c>
      <c r="C217" s="4" t="s">
        <v>520</v>
      </c>
      <c r="D217" s="13"/>
      <c r="E217" s="6">
        <f t="shared" si="41"/>
        <v>0</v>
      </c>
    </row>
    <row r="218" spans="1:5" ht="43.2" x14ac:dyDescent="0.3">
      <c r="A218" s="5" t="s">
        <v>521</v>
      </c>
      <c r="B218" s="4" t="s">
        <v>522</v>
      </c>
      <c r="C218" s="4" t="s">
        <v>523</v>
      </c>
      <c r="D218" s="13"/>
      <c r="E218" s="6">
        <f t="shared" si="41"/>
        <v>0</v>
      </c>
    </row>
    <row r="219" spans="1:5" ht="57.6" x14ac:dyDescent="0.3">
      <c r="A219" s="5" t="s">
        <v>663</v>
      </c>
      <c r="B219" s="4" t="s">
        <v>525</v>
      </c>
      <c r="C219" s="4" t="s">
        <v>526</v>
      </c>
      <c r="D219" s="13"/>
      <c r="E219" s="6">
        <f t="shared" si="41"/>
        <v>0</v>
      </c>
    </row>
    <row r="220" spans="1:5" ht="43.2" x14ac:dyDescent="0.3">
      <c r="A220" s="5" t="s">
        <v>524</v>
      </c>
      <c r="B220" s="4" t="s">
        <v>527</v>
      </c>
      <c r="C220" s="4"/>
      <c r="D220" s="13"/>
      <c r="E220" s="6">
        <f t="shared" si="41"/>
        <v>0</v>
      </c>
    </row>
    <row r="221" spans="1:5" s="4" customFormat="1" x14ac:dyDescent="0.3">
      <c r="A221" s="16" t="s">
        <v>664</v>
      </c>
      <c r="B221" s="16"/>
      <c r="C221" s="16"/>
      <c r="D221" s="16"/>
      <c r="E221" s="16"/>
    </row>
    <row r="222" spans="1:5" ht="43.2" x14ac:dyDescent="0.3">
      <c r="A222" s="5" t="s">
        <v>528</v>
      </c>
      <c r="B222" s="4" t="s">
        <v>529</v>
      </c>
      <c r="C222" s="4" t="s">
        <v>442</v>
      </c>
      <c r="D222" s="13"/>
      <c r="E222" s="6">
        <f t="shared" ref="E222:E225" si="42">IF(D222="Ja",(2*0.10230179%),0)</f>
        <v>0</v>
      </c>
    </row>
    <row r="223" spans="1:5" ht="57.6" x14ac:dyDescent="0.3">
      <c r="A223" s="5" t="s">
        <v>530</v>
      </c>
      <c r="B223" s="4" t="s">
        <v>531</v>
      </c>
      <c r="C223" s="4" t="s">
        <v>442</v>
      </c>
      <c r="D223" s="13"/>
      <c r="E223" s="6">
        <f t="shared" si="42"/>
        <v>0</v>
      </c>
    </row>
    <row r="224" spans="1:5" ht="43.2" x14ac:dyDescent="0.3">
      <c r="A224" s="5" t="s">
        <v>532</v>
      </c>
      <c r="B224" s="4" t="s">
        <v>533</v>
      </c>
      <c r="C224" s="4" t="s">
        <v>442</v>
      </c>
      <c r="D224" s="13"/>
      <c r="E224" s="6">
        <f t="shared" si="42"/>
        <v>0</v>
      </c>
    </row>
    <row r="225" spans="1:5" ht="43.2" x14ac:dyDescent="0.3">
      <c r="A225" s="5" t="s">
        <v>534</v>
      </c>
      <c r="B225" s="4" t="s">
        <v>535</v>
      </c>
      <c r="C225" s="4" t="s">
        <v>442</v>
      </c>
      <c r="D225" s="13"/>
      <c r="E225" s="6">
        <f t="shared" si="42"/>
        <v>0</v>
      </c>
    </row>
    <row r="226" spans="1:5" s="4" customFormat="1" x14ac:dyDescent="0.3">
      <c r="A226" s="16" t="s">
        <v>682</v>
      </c>
      <c r="B226" s="16"/>
      <c r="C226" s="16"/>
      <c r="D226" s="16"/>
      <c r="E226" s="16"/>
    </row>
    <row r="227" spans="1:5" ht="57.6" x14ac:dyDescent="0.3">
      <c r="A227" s="5" t="s">
        <v>536</v>
      </c>
      <c r="B227" s="4" t="s">
        <v>537</v>
      </c>
      <c r="C227" s="4" t="s">
        <v>538</v>
      </c>
      <c r="D227" s="13"/>
      <c r="E227" s="6">
        <f>IF(D227="Ja",(2*0.10230179%),0)</f>
        <v>0</v>
      </c>
    </row>
    <row r="228" spans="1:5" s="4" customFormat="1" x14ac:dyDescent="0.3">
      <c r="A228" s="16" t="s">
        <v>683</v>
      </c>
      <c r="B228" s="16"/>
      <c r="C228" s="16"/>
      <c r="D228" s="16"/>
      <c r="E228" s="16"/>
    </row>
    <row r="229" spans="1:5" ht="57.6" x14ac:dyDescent="0.3">
      <c r="A229" s="4" t="s">
        <v>539</v>
      </c>
      <c r="B229" s="4" t="s">
        <v>540</v>
      </c>
      <c r="C229" s="4" t="s">
        <v>541</v>
      </c>
      <c r="D229" s="13"/>
      <c r="E229" s="6">
        <f t="shared" ref="E229:E231" si="43">IF(D229="Ja",(2*0.10230179%),0)</f>
        <v>0</v>
      </c>
    </row>
    <row r="230" spans="1:5" ht="57.6" x14ac:dyDescent="0.3">
      <c r="A230" s="4" t="s">
        <v>542</v>
      </c>
      <c r="B230" s="4" t="s">
        <v>543</v>
      </c>
      <c r="C230" s="4" t="s">
        <v>544</v>
      </c>
      <c r="D230" s="13"/>
      <c r="E230" s="6">
        <f t="shared" si="43"/>
        <v>0</v>
      </c>
    </row>
    <row r="231" spans="1:5" ht="43.2" x14ac:dyDescent="0.3">
      <c r="A231" s="4" t="s">
        <v>545</v>
      </c>
      <c r="B231" s="4" t="s">
        <v>546</v>
      </c>
      <c r="C231" s="4" t="s">
        <v>547</v>
      </c>
      <c r="D231" s="13"/>
      <c r="E231" s="6">
        <f t="shared" si="43"/>
        <v>0</v>
      </c>
    </row>
    <row r="232" spans="1:5" ht="100.8" x14ac:dyDescent="0.3">
      <c r="A232" s="4" t="s">
        <v>548</v>
      </c>
      <c r="B232" s="4" t="s">
        <v>549</v>
      </c>
      <c r="C232" s="4" t="s">
        <v>550</v>
      </c>
      <c r="D232" s="13"/>
      <c r="E232" s="6">
        <f>IF(D232="Ja",0.10230179%,0)</f>
        <v>0</v>
      </c>
    </row>
    <row r="233" spans="1:5" ht="57.6" x14ac:dyDescent="0.3">
      <c r="A233" s="4" t="s">
        <v>551</v>
      </c>
      <c r="B233" s="4" t="s">
        <v>552</v>
      </c>
      <c r="C233" s="4" t="s">
        <v>553</v>
      </c>
      <c r="D233" s="13"/>
      <c r="E233" s="6">
        <f>IF(D233="Ja",(2*0.10230179%),0)</f>
        <v>0</v>
      </c>
    </row>
    <row r="234" spans="1:5" ht="57.6" x14ac:dyDescent="0.3">
      <c r="A234" s="4" t="s">
        <v>554</v>
      </c>
      <c r="B234" s="4" t="s">
        <v>555</v>
      </c>
      <c r="C234" s="4" t="s">
        <v>556</v>
      </c>
      <c r="D234" s="13"/>
      <c r="E234" s="6">
        <f t="shared" ref="E234:E235" si="44">IF(D234="Ja",0.10230179%,0)</f>
        <v>0</v>
      </c>
    </row>
    <row r="235" spans="1:5" ht="43.2" x14ac:dyDescent="0.3">
      <c r="A235" s="4" t="s">
        <v>557</v>
      </c>
      <c r="B235" s="4" t="s">
        <v>558</v>
      </c>
      <c r="C235" s="4" t="s">
        <v>559</v>
      </c>
      <c r="D235" s="13"/>
      <c r="E235" s="6">
        <f t="shared" si="44"/>
        <v>0</v>
      </c>
    </row>
    <row r="236" spans="1:5" ht="43.2" x14ac:dyDescent="0.3">
      <c r="A236" s="4" t="s">
        <v>560</v>
      </c>
      <c r="B236" s="4" t="s">
        <v>561</v>
      </c>
      <c r="C236" s="4" t="s">
        <v>562</v>
      </c>
      <c r="D236" s="13"/>
      <c r="E236" s="6">
        <f t="shared" ref="E236:E237" si="45">IF(D236="Ja",(2*0.10230179%),0)</f>
        <v>0</v>
      </c>
    </row>
    <row r="237" spans="1:5" ht="43.2" x14ac:dyDescent="0.3">
      <c r="A237" s="4" t="s">
        <v>563</v>
      </c>
      <c r="B237" s="4" t="s">
        <v>564</v>
      </c>
      <c r="C237" s="4" t="s">
        <v>565</v>
      </c>
      <c r="D237" s="13"/>
      <c r="E237" s="6">
        <f t="shared" si="45"/>
        <v>0</v>
      </c>
    </row>
    <row r="238" spans="1:5" ht="43.2" x14ac:dyDescent="0.3">
      <c r="A238" s="4" t="s">
        <v>566</v>
      </c>
      <c r="B238" s="4" t="s">
        <v>567</v>
      </c>
      <c r="C238" s="4" t="s">
        <v>568</v>
      </c>
      <c r="D238" s="13"/>
      <c r="E238" s="6">
        <f>IF(D238="Ja",0.10230179%,0)</f>
        <v>0</v>
      </c>
    </row>
    <row r="239" spans="1:5" ht="43.2" x14ac:dyDescent="0.3">
      <c r="A239" s="4" t="s">
        <v>571</v>
      </c>
      <c r="B239" s="4" t="s">
        <v>569</v>
      </c>
      <c r="C239" s="4" t="s">
        <v>570</v>
      </c>
      <c r="D239" s="13"/>
      <c r="E239" s="6">
        <f t="shared" ref="E239:E241" si="46">IF(D239="Ja",(2*0.10230179%),0)</f>
        <v>0</v>
      </c>
    </row>
    <row r="240" spans="1:5" ht="43.2" x14ac:dyDescent="0.3">
      <c r="A240" s="4" t="s">
        <v>574</v>
      </c>
      <c r="B240" s="4" t="s">
        <v>572</v>
      </c>
      <c r="C240" s="4" t="s">
        <v>573</v>
      </c>
      <c r="D240" s="13"/>
      <c r="E240" s="6">
        <f t="shared" si="46"/>
        <v>0</v>
      </c>
    </row>
    <row r="241" spans="1:5" ht="28.8" x14ac:dyDescent="0.3">
      <c r="A241" s="4" t="s">
        <v>684</v>
      </c>
      <c r="B241" s="4" t="s">
        <v>575</v>
      </c>
      <c r="C241" s="4" t="s">
        <v>576</v>
      </c>
      <c r="D241" s="13"/>
      <c r="E241" s="6">
        <f t="shared" si="46"/>
        <v>0</v>
      </c>
    </row>
    <row r="242" spans="1:5" s="4" customFormat="1" x14ac:dyDescent="0.3">
      <c r="A242" s="16" t="s">
        <v>685</v>
      </c>
      <c r="B242" s="16"/>
      <c r="C242" s="16"/>
      <c r="D242" s="16"/>
      <c r="E242" s="16"/>
    </row>
    <row r="243" spans="1:5" ht="72" x14ac:dyDescent="0.3">
      <c r="A243" s="5" t="s">
        <v>577</v>
      </c>
      <c r="B243" s="4" t="s">
        <v>578</v>
      </c>
      <c r="D243" s="15"/>
      <c r="E243" s="6">
        <f>IF(D243="Ja",0.10230179%,0)</f>
        <v>0</v>
      </c>
    </row>
    <row r="244" spans="1:5" s="4" customFormat="1" x14ac:dyDescent="0.3">
      <c r="A244" s="16" t="s">
        <v>686</v>
      </c>
      <c r="B244" s="16"/>
      <c r="C244" s="16"/>
      <c r="D244" s="16"/>
      <c r="E244" s="16"/>
    </row>
    <row r="245" spans="1:5" ht="72" x14ac:dyDescent="0.3">
      <c r="A245" s="4" t="s">
        <v>695</v>
      </c>
      <c r="B245" s="7" t="s">
        <v>665</v>
      </c>
      <c r="C245" s="4" t="s">
        <v>576</v>
      </c>
      <c r="D245" s="13"/>
      <c r="E245" s="6">
        <f>IF(D245="Ja",(2*0.10230179%),0)</f>
        <v>0</v>
      </c>
    </row>
    <row r="246" spans="1:5" s="4" customFormat="1" x14ac:dyDescent="0.3">
      <c r="A246" s="16" t="s">
        <v>687</v>
      </c>
      <c r="B246" s="16"/>
      <c r="C246" s="16"/>
      <c r="D246" s="16"/>
      <c r="E246" s="16"/>
    </row>
    <row r="247" spans="1:5" ht="57.6" x14ac:dyDescent="0.3">
      <c r="A247" s="4" t="s">
        <v>579</v>
      </c>
      <c r="B247" s="4" t="s">
        <v>580</v>
      </c>
      <c r="C247" s="4" t="s">
        <v>576</v>
      </c>
      <c r="D247" s="13"/>
      <c r="E247" s="6">
        <f>IF(D247="Ja",(2*0.10230179%),0)</f>
        <v>0</v>
      </c>
    </row>
    <row r="248" spans="1:5" s="4" customFormat="1" x14ac:dyDescent="0.3">
      <c r="A248" s="16" t="s">
        <v>688</v>
      </c>
      <c r="B248" s="16"/>
      <c r="C248" s="16"/>
      <c r="D248" s="16"/>
      <c r="E248" s="16"/>
    </row>
    <row r="249" spans="1:5" ht="187.2" x14ac:dyDescent="0.3">
      <c r="A249" s="5" t="s">
        <v>581</v>
      </c>
      <c r="B249" s="4" t="s">
        <v>689</v>
      </c>
      <c r="D249" s="15"/>
      <c r="E249" s="6">
        <f t="shared" ref="E249:E254" si="47">IF(D249="Ja",(2*0.10230179%),0)</f>
        <v>0</v>
      </c>
    </row>
    <row r="250" spans="1:5" ht="28.8" x14ac:dyDescent="0.3">
      <c r="A250" s="5" t="s">
        <v>582</v>
      </c>
      <c r="B250" s="4" t="s">
        <v>666</v>
      </c>
      <c r="C250" s="4" t="s">
        <v>583</v>
      </c>
      <c r="D250" s="13"/>
      <c r="E250" s="6">
        <f t="shared" si="47"/>
        <v>0</v>
      </c>
    </row>
    <row r="251" spans="1:5" ht="28.8" x14ac:dyDescent="0.3">
      <c r="A251" s="5" t="s">
        <v>584</v>
      </c>
      <c r="B251" s="4" t="s">
        <v>667</v>
      </c>
      <c r="C251" s="4" t="s">
        <v>585</v>
      </c>
      <c r="D251" s="13"/>
      <c r="E251" s="6">
        <f t="shared" si="47"/>
        <v>0</v>
      </c>
    </row>
    <row r="252" spans="1:5" ht="28.8" x14ac:dyDescent="0.3">
      <c r="A252" s="5" t="s">
        <v>586</v>
      </c>
      <c r="B252" s="4" t="s">
        <v>668</v>
      </c>
      <c r="C252" s="4" t="s">
        <v>587</v>
      </c>
      <c r="D252" s="13"/>
      <c r="E252" s="6">
        <f t="shared" si="47"/>
        <v>0</v>
      </c>
    </row>
    <row r="253" spans="1:5" ht="43.2" x14ac:dyDescent="0.3">
      <c r="A253" s="5" t="s">
        <v>588</v>
      </c>
      <c r="B253" s="4" t="s">
        <v>669</v>
      </c>
      <c r="C253" s="4" t="s">
        <v>576</v>
      </c>
      <c r="D253" s="13"/>
      <c r="E253" s="6">
        <f t="shared" si="47"/>
        <v>0</v>
      </c>
    </row>
    <row r="254" spans="1:5" ht="28.8" x14ac:dyDescent="0.3">
      <c r="A254" s="5" t="s">
        <v>589</v>
      </c>
      <c r="B254" s="4" t="s">
        <v>670</v>
      </c>
      <c r="C254" s="4" t="s">
        <v>576</v>
      </c>
      <c r="D254" s="13"/>
      <c r="E254" s="6">
        <f t="shared" si="47"/>
        <v>0</v>
      </c>
    </row>
    <row r="255" spans="1:5" ht="28.8" x14ac:dyDescent="0.3">
      <c r="A255" s="5" t="s">
        <v>590</v>
      </c>
      <c r="B255" s="4" t="s">
        <v>671</v>
      </c>
      <c r="C255" s="4" t="s">
        <v>576</v>
      </c>
      <c r="D255" s="13"/>
      <c r="E255" s="6">
        <f>IF(D255="Ja",0.10230179%,0)</f>
        <v>0</v>
      </c>
    </row>
    <row r="256" spans="1:5" ht="28.8" x14ac:dyDescent="0.3">
      <c r="A256" s="5" t="s">
        <v>591</v>
      </c>
      <c r="B256" s="4" t="s">
        <v>672</v>
      </c>
      <c r="C256" s="4" t="s">
        <v>576</v>
      </c>
      <c r="D256" s="13"/>
      <c r="E256" s="6">
        <f>IF(D256="Ja",(2*0.10230179%),0)</f>
        <v>0</v>
      </c>
    </row>
    <row r="257" spans="1:5" ht="28.8" x14ac:dyDescent="0.3">
      <c r="A257" s="5" t="s">
        <v>592</v>
      </c>
      <c r="B257" s="4" t="s">
        <v>673</v>
      </c>
      <c r="C257" s="4" t="s">
        <v>576</v>
      </c>
      <c r="D257" s="13"/>
      <c r="E257" s="6">
        <f t="shared" ref="E257:E258" si="48">IF(D257="Ja",0.10230179%,0)</f>
        <v>0</v>
      </c>
    </row>
    <row r="258" spans="1:5" ht="43.2" x14ac:dyDescent="0.3">
      <c r="A258" s="5" t="s">
        <v>593</v>
      </c>
      <c r="B258" s="4" t="s">
        <v>674</v>
      </c>
      <c r="C258" s="4" t="s">
        <v>576</v>
      </c>
      <c r="D258" s="13"/>
      <c r="E258" s="6">
        <f t="shared" si="48"/>
        <v>0</v>
      </c>
    </row>
    <row r="259" spans="1:5" ht="43.2" x14ac:dyDescent="0.3">
      <c r="A259" s="5" t="s">
        <v>594</v>
      </c>
      <c r="B259" s="4" t="s">
        <v>675</v>
      </c>
      <c r="C259" s="4" t="s">
        <v>576</v>
      </c>
      <c r="D259" s="13"/>
      <c r="E259" s="6">
        <f>IF(D259="Ja",(2*0.10230179%),0)</f>
        <v>0</v>
      </c>
    </row>
    <row r="260" spans="1:5" s="4" customFormat="1" x14ac:dyDescent="0.3">
      <c r="A260" s="16" t="s">
        <v>690</v>
      </c>
      <c r="B260" s="16"/>
      <c r="C260" s="16"/>
      <c r="D260" s="16"/>
      <c r="E260" s="16"/>
    </row>
    <row r="261" spans="1:5" ht="43.2" x14ac:dyDescent="0.3">
      <c r="A261" s="5" t="s">
        <v>595</v>
      </c>
      <c r="B261" s="4" t="s">
        <v>596</v>
      </c>
      <c r="C261" s="4" t="s">
        <v>576</v>
      </c>
      <c r="D261" s="13"/>
      <c r="E261" s="6">
        <f t="shared" ref="E261:E264" si="49">IF(D261="Ja",0.10230179%,0)</f>
        <v>0</v>
      </c>
    </row>
    <row r="262" spans="1:5" ht="28.8" x14ac:dyDescent="0.3">
      <c r="A262" s="5" t="s">
        <v>597</v>
      </c>
      <c r="B262" s="4" t="s">
        <v>598</v>
      </c>
      <c r="C262" s="4" t="s">
        <v>576</v>
      </c>
      <c r="D262" s="13"/>
      <c r="E262" s="6">
        <f t="shared" si="49"/>
        <v>0</v>
      </c>
    </row>
    <row r="263" spans="1:5" ht="57.6" x14ac:dyDescent="0.3">
      <c r="A263" s="5" t="s">
        <v>599</v>
      </c>
      <c r="B263" s="4" t="s">
        <v>600</v>
      </c>
      <c r="C263" s="4" t="s">
        <v>576</v>
      </c>
      <c r="D263" s="13"/>
      <c r="E263" s="6">
        <f t="shared" si="49"/>
        <v>0</v>
      </c>
    </row>
    <row r="264" spans="1:5" ht="43.2" x14ac:dyDescent="0.3">
      <c r="A264" s="5" t="s">
        <v>601</v>
      </c>
      <c r="B264" s="4" t="s">
        <v>602</v>
      </c>
      <c r="C264" s="4" t="s">
        <v>603</v>
      </c>
      <c r="D264" s="13"/>
      <c r="E264" s="6">
        <f t="shared" si="49"/>
        <v>0</v>
      </c>
    </row>
    <row r="265" spans="1:5" ht="43.2" x14ac:dyDescent="0.3">
      <c r="A265" s="5" t="s">
        <v>604</v>
      </c>
      <c r="B265" s="4" t="s">
        <v>605</v>
      </c>
      <c r="C265" s="4" t="s">
        <v>606</v>
      </c>
      <c r="D265" s="13"/>
      <c r="E265" s="6">
        <f>IF(D265="Ja",(2*0.10230179%),0)</f>
        <v>0</v>
      </c>
    </row>
    <row r="266" spans="1:5" ht="28.8" x14ac:dyDescent="0.3">
      <c r="A266" s="5" t="s">
        <v>607</v>
      </c>
      <c r="B266" s="4" t="s">
        <v>608</v>
      </c>
      <c r="C266" s="4" t="s">
        <v>609</v>
      </c>
      <c r="D266" s="13"/>
      <c r="E266" s="6">
        <f t="shared" ref="E266:E267" si="50">IF(D266="Ja",0.10230179%,0)</f>
        <v>0</v>
      </c>
    </row>
    <row r="267" spans="1:5" ht="43.2" x14ac:dyDescent="0.3">
      <c r="A267" s="5" t="s">
        <v>610</v>
      </c>
      <c r="B267" s="4" t="s">
        <v>611</v>
      </c>
      <c r="C267" s="4" t="s">
        <v>612</v>
      </c>
      <c r="D267" s="13"/>
      <c r="E267" s="6">
        <f t="shared" si="50"/>
        <v>0</v>
      </c>
    </row>
    <row r="268" spans="1:5" ht="43.2" x14ac:dyDescent="0.3">
      <c r="A268" s="5" t="s">
        <v>613</v>
      </c>
      <c r="B268" s="4" t="s">
        <v>614</v>
      </c>
      <c r="C268" s="4" t="s">
        <v>615</v>
      </c>
      <c r="D268" s="13"/>
      <c r="E268" s="6">
        <f>IF(D268="Ja",(2*0.10230179%),0)</f>
        <v>0</v>
      </c>
    </row>
    <row r="269" spans="1:5" s="4" customFormat="1" x14ac:dyDescent="0.3">
      <c r="A269" s="16" t="s">
        <v>691</v>
      </c>
      <c r="B269" s="16"/>
      <c r="C269" s="16"/>
      <c r="D269" s="16"/>
      <c r="E269" s="16"/>
    </row>
    <row r="270" spans="1:5" ht="57.6" x14ac:dyDescent="0.3">
      <c r="A270" s="7" t="s">
        <v>676</v>
      </c>
      <c r="B270" s="4" t="s">
        <v>616</v>
      </c>
      <c r="D270" s="15"/>
      <c r="E270" s="6">
        <f t="shared" ref="E270:E271" si="51">IF(D270="Ja",(2*0.10230179%),0)</f>
        <v>0</v>
      </c>
    </row>
    <row r="271" spans="1:5" ht="100.8" x14ac:dyDescent="0.3">
      <c r="A271" s="7" t="s">
        <v>677</v>
      </c>
      <c r="B271" s="4" t="s">
        <v>617</v>
      </c>
      <c r="C271" s="4" t="s">
        <v>618</v>
      </c>
      <c r="D271" s="13"/>
      <c r="E271" s="6">
        <f t="shared" si="51"/>
        <v>0</v>
      </c>
    </row>
    <row r="272" spans="1:5" ht="57.6" x14ac:dyDescent="0.3">
      <c r="A272" s="7" t="s">
        <v>678</v>
      </c>
      <c r="B272" s="4" t="s">
        <v>619</v>
      </c>
      <c r="C272" s="4" t="s">
        <v>620</v>
      </c>
      <c r="D272" s="13"/>
      <c r="E272" s="6">
        <f t="shared" ref="E272:E274" si="52">IF(D272="Ja",0.10230179%,0)</f>
        <v>0</v>
      </c>
    </row>
    <row r="273" spans="1:5" ht="28.8" x14ac:dyDescent="0.3">
      <c r="A273" s="7" t="s">
        <v>679</v>
      </c>
      <c r="B273" s="4" t="s">
        <v>692</v>
      </c>
      <c r="C273" s="4" t="s">
        <v>576</v>
      </c>
      <c r="D273" s="13"/>
      <c r="E273" s="6">
        <f t="shared" si="52"/>
        <v>0</v>
      </c>
    </row>
    <row r="274" spans="1:5" ht="43.2" x14ac:dyDescent="0.3">
      <c r="A274" s="7" t="s">
        <v>680</v>
      </c>
      <c r="B274" s="4" t="s">
        <v>621</v>
      </c>
      <c r="C274" s="4" t="s">
        <v>576</v>
      </c>
      <c r="D274" s="13"/>
      <c r="E274" s="6">
        <f t="shared" si="52"/>
        <v>0</v>
      </c>
    </row>
    <row r="275" spans="1:5" ht="28.8" x14ac:dyDescent="0.3">
      <c r="A275" s="7" t="s">
        <v>681</v>
      </c>
      <c r="B275" s="4" t="s">
        <v>622</v>
      </c>
      <c r="C275" s="4" t="s">
        <v>576</v>
      </c>
      <c r="D275" s="13"/>
      <c r="E275" s="6">
        <f>IF(D275="Ja",(2*0.10230179%),0)</f>
        <v>0</v>
      </c>
    </row>
    <row r="276" spans="1:5" x14ac:dyDescent="0.3">
      <c r="D276" s="10" t="s">
        <v>694</v>
      </c>
      <c r="E276" s="11">
        <f>SUM(E3:E275)</f>
        <v>0</v>
      </c>
    </row>
  </sheetData>
  <sheetProtection algorithmName="SHA-512" hashValue="azwE1Dkey68EU4A2oAYQYRZ62PIWU53s1zst56CbngWX6yN8vb3lWGo1kJtNd/f4iSTSxjPksw9TTGer8f//EA==" saltValue="zZzpaBekEUGL0DpR+t9jIA==" spinCount="100000" sheet="1" objects="1" scenarios="1" formatCells="0" formatColumns="0" formatRows="0"/>
  <autoFilter ref="A1:E276" xr:uid="{6412245A-C3C1-46E9-B139-8202C71DA5FF}"/>
  <mergeCells count="30">
    <mergeCell ref="A269:E269"/>
    <mergeCell ref="A193:E193"/>
    <mergeCell ref="A199:E199"/>
    <mergeCell ref="A204:E204"/>
    <mergeCell ref="A221:E221"/>
    <mergeCell ref="A226:E226"/>
    <mergeCell ref="A228:E228"/>
    <mergeCell ref="A242:E242"/>
    <mergeCell ref="A244:E244"/>
    <mergeCell ref="A246:E246"/>
    <mergeCell ref="A248:E248"/>
    <mergeCell ref="A260:E260"/>
    <mergeCell ref="A188:E188"/>
    <mergeCell ref="A70:E70"/>
    <mergeCell ref="A72:E72"/>
    <mergeCell ref="A80:E80"/>
    <mergeCell ref="A85:E85"/>
    <mergeCell ref="A108:E108"/>
    <mergeCell ref="A122:E122"/>
    <mergeCell ref="A142:E142"/>
    <mergeCell ref="A151:E151"/>
    <mergeCell ref="A157:E157"/>
    <mergeCell ref="A169:E169"/>
    <mergeCell ref="A181:E181"/>
    <mergeCell ref="A59:E59"/>
    <mergeCell ref="A2:E2"/>
    <mergeCell ref="A20:E20"/>
    <mergeCell ref="A31:E31"/>
    <mergeCell ref="A46:E46"/>
    <mergeCell ref="A50:E50"/>
  </mergeCells>
  <phoneticPr fontId="1" type="noConversion"/>
  <dataValidations count="1">
    <dataValidation type="list" allowBlank="1" showInputMessage="1" showErrorMessage="1" sqref="D21:D30 D32:D45 D47:D49 D51:D58 D60:D69 D71 D73:D79 D81:D84 D86:D107 D109:D121 D123:D141 D143:D150 D152:D156 D158:D168 D170:D180 D182:D187 D189:D192 D194:D198 D200:D203 D205:D220 D222:D225 D227 D229:D241 D243 D247 D249:D259 D261:D268 D270:D275 D3:D19 D245" xr:uid="{B6366136-C785-4EC4-AEA3-B7593D9C3B04}">
      <formula1>"Ja,Nee"</formula1>
    </dataValidation>
  </dataValidations>
  <pageMargins left="0.7" right="0.7" top="0.75" bottom="0.75" header="0.3" footer="0.3"/>
  <pageSetup paperSize="9" orientation="landscape" verticalDpi="0" r:id="rId1"/>
  <ignoredErrors>
    <ignoredError sqref="E10:E11 E118 E255:E256 E238 E232:E233 E201:E202 E195 E184:E186 E183 E173 E132:E133 E131 E126 E105 E103 E100 E67:E68 E40 E18 E265 E145 E144 E146 E114:E117 E8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8A077DEEEBC7946A6D5C61F451AC8C3" ma:contentTypeVersion="9" ma:contentTypeDescription="Een nieuw document maken." ma:contentTypeScope="" ma:versionID="62ca9bb5929859ff60425f38ce8c53a4">
  <xsd:schema xmlns:xsd="http://www.w3.org/2001/XMLSchema" xmlns:xs="http://www.w3.org/2001/XMLSchema" xmlns:p="http://schemas.microsoft.com/office/2006/metadata/properties" xmlns:ns2="278c3c4d-f426-4f19-87e5-1f9242ca19bd" xmlns:ns3="e05fdbe9-bddd-4fa0-a38f-09cdc687363e" xmlns:ns4="58837769-8c82-4c8d-80b2-54ff4b343249" targetNamespace="http://schemas.microsoft.com/office/2006/metadata/properties" ma:root="true" ma:fieldsID="8f61cf52bdea3317266a8f3fc1b39dc7" ns2:_="" ns3:_="" ns4:_="">
    <xsd:import namespace="278c3c4d-f426-4f19-87e5-1f9242ca19bd"/>
    <xsd:import namespace="e05fdbe9-bddd-4fa0-a38f-09cdc687363e"/>
    <xsd:import namespace="58837769-8c82-4c8d-80b2-54ff4b343249"/>
    <xsd:element name="properties">
      <xsd:complexType>
        <xsd:sequence>
          <xsd:element name="documentManagement">
            <xsd:complexType>
              <xsd:all>
                <xsd:element ref="ns2:o361d3ceefc4464b85133234aef79e41" minOccurs="0"/>
                <xsd:element ref="ns2:fa126ea1a5bd4327ba499bf040c5b397" minOccurs="0"/>
                <xsd:element ref="ns3:TaxCatchAll" minOccurs="0"/>
                <xsd:element ref="ns4:MediaServiceMetadata" minOccurs="0"/>
                <xsd:element ref="ns4: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c3c4d-f426-4f19-87e5-1f9242ca19bd" elementFormDefault="qualified">
    <xsd:import namespace="http://schemas.microsoft.com/office/2006/documentManagement/types"/>
    <xsd:import namespace="http://schemas.microsoft.com/office/infopath/2007/PartnerControls"/>
    <xsd:element name="o361d3ceefc4464b85133234aef79e41" ma:index="8" nillable="true" ma:taxonomy="true" ma:internalName="o361d3ceefc4464b85133234aef79e41" ma:taxonomyFieldName="gshProjectfase" ma:displayName="Fase" ma:default="" ma:fieldId="{8361d3ce-efc4-464b-8513-3234aef79e41}" ma:taxonomyMulti="true" ma:sspId="316ed7d9-15b5-47e9-844d-373de3abdf45" ma:termSetId="1b14d9c9-1ba1-437c-88a1-fc5bebd8c99d" ma:anchorId="dfc1b1af-d92f-4c84-8eb3-b59046f94e8a" ma:open="false" ma:isKeyword="false">
      <xsd:complexType>
        <xsd:sequence>
          <xsd:element ref="pc:Terms" minOccurs="0" maxOccurs="1"/>
        </xsd:sequence>
      </xsd:complexType>
    </xsd:element>
    <xsd:element name="fa126ea1a5bd4327ba499bf040c5b397" ma:index="9" nillable="true" ma:taxonomy="true" ma:internalName="fa126ea1a5bd4327ba499bf040c5b397" ma:taxonomyFieldName="gshDocumentSoort" ma:displayName="Documentsoort" ma:default="" ma:fieldId="{fa126ea1-a5bd-4327-ba49-9bf040c5b397}" ma:sspId="316ed7d9-15b5-47e9-844d-373de3abdf45" ma:termSetId="3e14d707-b154-48f9-94b8-0e20e88171f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05fdbe9-bddd-4fa0-a38f-09cdc687363e"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3b8642dc-6950-44b0-ad22-b8334e10f287}" ma:internalName="TaxCatchAll" ma:showField="CatchAllData" ma:web="e05fdbe9-bddd-4fa0-a38f-09cdc687363e">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837769-8c82-4c8d-80b2-54ff4b343249"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361d3ceefc4464b85133234aef79e41 xmlns="278c3c4d-f426-4f19-87e5-1f9242ca19bd">
      <Terms xmlns="http://schemas.microsoft.com/office/infopath/2007/PartnerControls"/>
    </o361d3ceefc4464b85133234aef79e41>
    <fa126ea1a5bd4327ba499bf040c5b397 xmlns="278c3c4d-f426-4f19-87e5-1f9242ca19bd">
      <Terms xmlns="http://schemas.microsoft.com/office/infopath/2007/PartnerControls"/>
    </fa126ea1a5bd4327ba499bf040c5b397>
    <TaxCatchAll xmlns="e05fdbe9-bddd-4fa0-a38f-09cdc687363e" xsi:nil="true"/>
  </documentManagement>
</p:properties>
</file>

<file path=customXml/itemProps1.xml><?xml version="1.0" encoding="utf-8"?>
<ds:datastoreItem xmlns:ds="http://schemas.openxmlformats.org/officeDocument/2006/customXml" ds:itemID="{4D32059A-79DF-4C94-8ED3-74F65FAB0557}">
  <ds:schemaRefs>
    <ds:schemaRef ds:uri="http://schemas.microsoft.com/sharepoint/v3/contenttype/forms"/>
  </ds:schemaRefs>
</ds:datastoreItem>
</file>

<file path=customXml/itemProps2.xml><?xml version="1.0" encoding="utf-8"?>
<ds:datastoreItem xmlns:ds="http://schemas.openxmlformats.org/officeDocument/2006/customXml" ds:itemID="{DF42C97B-0BF2-43EA-B3DC-FAF260A0C0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c3c4d-f426-4f19-87e5-1f9242ca19bd"/>
    <ds:schemaRef ds:uri="e05fdbe9-bddd-4fa0-a38f-09cdc687363e"/>
    <ds:schemaRef ds:uri="58837769-8c82-4c8d-80b2-54ff4b3432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E55894-7C80-4B8E-97E7-CDE56B84F7A3}">
  <ds:schemaRefs>
    <ds:schemaRef ds:uri="http://purl.org/dc/dcmitype/"/>
    <ds:schemaRef ds:uri="http://schemas.microsoft.com/office/infopath/2007/PartnerControls"/>
    <ds:schemaRef ds:uri="e05fdbe9-bddd-4fa0-a38f-09cdc687363e"/>
    <ds:schemaRef ds:uri="http://purl.org/dc/elements/1.1/"/>
    <ds:schemaRef ds:uri="http://schemas.microsoft.com/office/2006/metadata/properties"/>
    <ds:schemaRef ds:uri="278c3c4d-f426-4f19-87e5-1f9242ca19bd"/>
    <ds:schemaRef ds:uri="http://purl.org/dc/terms/"/>
    <ds:schemaRef ds:uri="http://schemas.openxmlformats.org/package/2006/metadata/core-properties"/>
    <ds:schemaRef ds:uri="http://schemas.microsoft.com/office/2006/documentManagement/types"/>
    <ds:schemaRef ds:uri="58837769-8c82-4c8d-80b2-54ff4b34324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Wensen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van Boxmeer</dc:creator>
  <cp:keywords/>
  <dc:description/>
  <cp:lastModifiedBy>Yvonne van Boxmeer</cp:lastModifiedBy>
  <cp:revision/>
  <dcterms:created xsi:type="dcterms:W3CDTF">2022-11-18T08:49:02Z</dcterms:created>
  <dcterms:modified xsi:type="dcterms:W3CDTF">2022-12-22T07:41:56Z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0x010100B8A077DEEEBC7946A6D5C61F451AC8C3</vt:lpwstr>
  </property>
  <property fmtid="{D5CDD505-2E9C-101B-9397-08002B2CF9AE}" pid="3" name="gshProjectfase">
    <vt:lpwstr/>
  </property>
  <property fmtid="{D5CDD505-2E9C-101B-9397-08002B2CF9AE}" pid="4" name="gshDocumentSoort">
    <vt:lpwstr/>
  </property>
  <property fmtid="{D5CDD505-2E9C-101B-9397-08002B2CF9AE}" pid="5" name="gshDocumentstatus">
    <vt:lpwstr>1;#Concept|fac772ea-c83a-4d2d-8153-73dc814209cd</vt:lpwstr>
  </property>
</Properties>
</file>