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21059 BL Onderhoudbestek OVL Eemsdelta\6_Nota\Documenten voor Nota\"/>
    </mc:Choice>
  </mc:AlternateContent>
  <xr:revisionPtr revIDLastSave="0" documentId="13_ncr:1_{FA1CD87E-8DEC-436C-A883-330821982E9B}" xr6:coauthVersionLast="47" xr6:coauthVersionMax="47" xr10:uidLastSave="{00000000-0000-0000-0000-000000000000}"/>
  <bookViews>
    <workbookView xWindow="-120" yWindow="-120" windowWidth="29040" windowHeight="15840" xr2:uid="{4DFF8F3D-9349-41F1-8E34-81D58077225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J19" i="1"/>
  <c r="J8" i="1"/>
  <c r="J9" i="1" s="1"/>
  <c r="D7" i="1"/>
  <c r="D8" i="1"/>
  <c r="D9" i="1"/>
  <c r="D10" i="1"/>
  <c r="D6" i="1"/>
  <c r="D5" i="1"/>
  <c r="J14" i="1" l="1"/>
  <c r="J12" i="1"/>
  <c r="J16" i="1" s="1"/>
  <c r="J20" i="1" s="1"/>
  <c r="J21" i="1" s="1"/>
</calcChain>
</file>

<file path=xl/sharedStrings.xml><?xml version="1.0" encoding="utf-8"?>
<sst xmlns="http://schemas.openxmlformats.org/spreadsheetml/2006/main" count="39" uniqueCount="38">
  <si>
    <t>Netto</t>
  </si>
  <si>
    <t>Door te berekenen korting aan opdrachtgever</t>
  </si>
  <si>
    <t>Fictief
Brutoprijs</t>
  </si>
  <si>
    <t>Bestekpost</t>
  </si>
  <si>
    <r>
      <t xml:space="preserve">VOORBEELD hoe een toe te rekenen korting </t>
    </r>
    <r>
      <rPr>
        <b/>
        <u/>
        <sz val="12"/>
        <rFont val="Calibri"/>
        <family val="2"/>
      </rPr>
      <t>kan</t>
    </r>
    <r>
      <rPr>
        <b/>
        <sz val="12"/>
        <rFont val="Calibri"/>
        <family val="2"/>
      </rPr>
      <t xml:space="preserve">
worden bepaald *</t>
    </r>
    <r>
      <rPr>
        <b/>
        <vertAlign val="superscript"/>
        <sz val="12"/>
        <rFont val="Calibri"/>
        <family val="2"/>
      </rPr>
      <t>1)</t>
    </r>
  </si>
  <si>
    <t>Productgroep:</t>
  </si>
  <si>
    <t>Paaltop LED</t>
  </si>
  <si>
    <t>Bruto / catalogus</t>
  </si>
  <si>
    <t>Korting bij leverancier</t>
  </si>
  <si>
    <t>Toeslagen:</t>
  </si>
  <si>
    <t>Handelingskosten</t>
  </si>
  <si>
    <t>Winst / risico</t>
  </si>
  <si>
    <t>Verwijderingsbijdrage</t>
  </si>
  <si>
    <t>Verkoopprijs</t>
  </si>
  <si>
    <t>Kortingspercentage aan opdrachtgever:</t>
  </si>
  <si>
    <r>
      <t>Verkoopprijs per armatuur *</t>
    </r>
    <r>
      <rPr>
        <b/>
        <vertAlign val="superscript"/>
        <sz val="12"/>
        <rFont val="Calibri"/>
        <family val="2"/>
      </rPr>
      <t>2)</t>
    </r>
  </si>
  <si>
    <t>Kortingspercentage:</t>
  </si>
  <si>
    <r>
      <rPr>
        <vertAlign val="superscript"/>
        <sz val="10"/>
        <color theme="1"/>
        <rFont val="Calibri"/>
        <family val="2"/>
      </rPr>
      <t>1)</t>
    </r>
    <r>
      <rPr>
        <sz val="10"/>
        <color theme="1"/>
        <rFont val="Calibri"/>
        <family val="2"/>
      </rPr>
      <t>De berekening is een voorbeeld, het staat de inschrijver vrij
om zelf te bepalen hoe hij zijn kortingspercentage bepaald.</t>
    </r>
  </si>
  <si>
    <t>Bovenstaand rekenvoorbeeld en vermelde percentages zijn
alleen ter informatie en kunnen geen rechten aan worden
ontleend.</t>
  </si>
  <si>
    <r>
      <rPr>
        <vertAlign val="superscript"/>
        <sz val="10"/>
        <color theme="1"/>
        <rFont val="Calibri"/>
        <family val="2"/>
      </rPr>
      <t>2)</t>
    </r>
    <r>
      <rPr>
        <sz val="10"/>
        <color theme="1"/>
        <rFont val="Calibri"/>
        <family val="2"/>
      </rPr>
      <t xml:space="preserve"> Dit is dan de prijs per armatuur voor de "Signify - VRG71" die bij de betreffende bestekspost ingevuld dient te worden bij de
inschrijving op de inschrijfstaat.</t>
    </r>
  </si>
  <si>
    <t>Alle armaturen die binnen deze product- of kortingsgroep vallen
krijgen de zelfde korting per armatuur die in de kolom "Door te berekenen korting aan opdrachtgever"</t>
  </si>
  <si>
    <t>Leverancier en armatuurgroep*</t>
  </si>
  <si>
    <t>Verkooprijs per armatuur**</t>
  </si>
  <si>
    <t>* Alle armaturen die binnen deze product- of kortingsgroep vallen
krijgen de zelfde korting per armatuur die in de kolom "Door te berekenen korting aan opdrachtgever" wordt weergegeven.</t>
  </si>
  <si>
    <t>Inkoopprijs armatuur uit VRG71:</t>
  </si>
  <si>
    <t>Datum:</t>
  </si>
  <si>
    <t>Naam:</t>
  </si>
  <si>
    <t>Handtekening:</t>
  </si>
  <si>
    <t>De opgegeven korting is de korting aan de OG op de bruto prijs per product- of kortingsgroep</t>
  </si>
  <si>
    <t>** In te vullen verkooprijs door de inschrijver/ opdrachtnemer aan de opdrachtgever.</t>
  </si>
  <si>
    <t>Signify VRG 71</t>
  </si>
  <si>
    <t>Signify VRG 72</t>
  </si>
  <si>
    <t>Schreder Decoratief</t>
  </si>
  <si>
    <t>Schreder Functioneel</t>
  </si>
  <si>
    <t>Lightronics Decoratief</t>
  </si>
  <si>
    <t>De Nood Klassiek</t>
  </si>
  <si>
    <t>Innolumis Functioneel</t>
  </si>
  <si>
    <t>Lightronics Functioneel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</si>
</sst>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b/>
      <vertAlign val="superscript"/>
      <sz val="12"/>
      <name val="Calibri"/>
      <family val="2"/>
    </font>
    <font>
      <b/>
      <sz val="12"/>
      <color rgb="FF0070C0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vertical="center"/>
    </xf>
    <xf numFmtId="164" fontId="6" fillId="3" borderId="8" xfId="1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42" fontId="3" fillId="2" borderId="8" xfId="1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42" fontId="3" fillId="2" borderId="3" xfId="1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right" vertical="center"/>
    </xf>
    <xf numFmtId="9" fontId="3" fillId="2" borderId="0" xfId="0" applyNumberFormat="1" applyFont="1" applyFill="1" applyAlignment="1">
      <alignment vertical="center"/>
    </xf>
    <xf numFmtId="42" fontId="3" fillId="2" borderId="11" xfId="1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42" fontId="3" fillId="2" borderId="14" xfId="1" applyNumberFormat="1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11" xfId="1" applyNumberFormat="1" applyFont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164" fontId="3" fillId="2" borderId="8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9" fontId="3" fillId="2" borderId="17" xfId="0" applyNumberFormat="1" applyFont="1" applyFill="1" applyBorder="1" applyAlignment="1">
      <alignment vertical="center"/>
    </xf>
    <xf numFmtId="9" fontId="3" fillId="2" borderId="2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right" vertical="center"/>
    </xf>
    <xf numFmtId="9" fontId="3" fillId="2" borderId="18" xfId="0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42" fontId="3" fillId="2" borderId="22" xfId="1" applyNumberFormat="1" applyFont="1" applyFill="1" applyBorder="1" applyAlignment="1">
      <alignment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164" fontId="3" fillId="4" borderId="11" xfId="1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42" fontId="3" fillId="2" borderId="5" xfId="1" applyNumberFormat="1" applyFont="1" applyFill="1" applyBorder="1" applyAlignment="1">
      <alignment vertical="center"/>
    </xf>
    <xf numFmtId="9" fontId="7" fillId="3" borderId="6" xfId="0" applyNumberFormat="1" applyFont="1" applyFill="1" applyBorder="1" applyAlignment="1">
      <alignment horizontal="right" vertical="center"/>
    </xf>
    <xf numFmtId="9" fontId="7" fillId="3" borderId="26" xfId="0" applyNumberFormat="1" applyFont="1" applyFill="1" applyBorder="1" applyAlignment="1">
      <alignment horizontal="center" vertical="center"/>
    </xf>
    <xf numFmtId="9" fontId="7" fillId="3" borderId="0" xfId="0" applyNumberFormat="1" applyFont="1" applyFill="1" applyAlignment="1">
      <alignment horizontal="center" vertical="center"/>
    </xf>
    <xf numFmtId="9" fontId="6" fillId="3" borderId="11" xfId="0" applyNumberFormat="1" applyFont="1" applyFill="1" applyBorder="1" applyAlignment="1">
      <alignment horizontal="right" vertical="center"/>
    </xf>
    <xf numFmtId="0" fontId="0" fillId="0" borderId="27" xfId="0" applyBorder="1"/>
    <xf numFmtId="44" fontId="0" fillId="0" borderId="28" xfId="2" applyFont="1" applyBorder="1"/>
    <xf numFmtId="9" fontId="0" fillId="0" borderId="28" xfId="3" applyFont="1" applyBorder="1"/>
    <xf numFmtId="0" fontId="0" fillId="0" borderId="29" xfId="0" applyBorder="1"/>
    <xf numFmtId="44" fontId="0" fillId="0" borderId="31" xfId="2" applyFont="1" applyBorder="1"/>
    <xf numFmtId="9" fontId="0" fillId="0" borderId="31" xfId="3" applyFont="1" applyBorder="1"/>
    <xf numFmtId="0" fontId="0" fillId="0" borderId="32" xfId="0" applyBorder="1"/>
    <xf numFmtId="0" fontId="0" fillId="0" borderId="33" xfId="0" applyBorder="1"/>
    <xf numFmtId="44" fontId="0" fillId="0" borderId="34" xfId="2" applyFont="1" applyBorder="1"/>
    <xf numFmtId="9" fontId="0" fillId="0" borderId="34" xfId="3" applyFont="1" applyBorder="1"/>
    <xf numFmtId="0" fontId="0" fillId="0" borderId="35" xfId="0" applyBorder="1"/>
    <xf numFmtId="0" fontId="2" fillId="0" borderId="36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4" fontId="0" fillId="3" borderId="34" xfId="2" applyFont="1" applyFill="1" applyBorder="1"/>
    <xf numFmtId="44" fontId="0" fillId="3" borderId="28" xfId="2" applyFont="1" applyFill="1" applyBorder="1"/>
    <xf numFmtId="44" fontId="0" fillId="3" borderId="31" xfId="2" applyFont="1" applyFill="1" applyBorder="1"/>
    <xf numFmtId="0" fontId="0" fillId="0" borderId="0" xfId="0" quotePrefix="1" applyAlignment="1">
      <alignment vertical="top" wrapText="1"/>
    </xf>
    <xf numFmtId="0" fontId="0" fillId="0" borderId="11" xfId="0" quotePrefix="1" applyBorder="1" applyAlignment="1">
      <alignment vertical="top" wrapText="1"/>
    </xf>
    <xf numFmtId="0" fontId="0" fillId="0" borderId="30" xfId="0" applyBorder="1"/>
    <xf numFmtId="0" fontId="10" fillId="0" borderId="1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0" fillId="0" borderId="0" xfId="0" quotePrefix="1" applyAlignment="1">
      <alignment horizontal="left" vertical="top" wrapText="1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45674-A318-4470-85BD-72072084A82E}">
  <dimension ref="A1:O32"/>
  <sheetViews>
    <sheetView tabSelected="1" zoomScaleNormal="100" zoomScaleSheetLayoutView="100" workbookViewId="0">
      <selection activeCell="V4" sqref="V4"/>
    </sheetView>
  </sheetViews>
  <sheetFormatPr defaultRowHeight="15" x14ac:dyDescent="0.25"/>
  <cols>
    <col min="1" max="1" width="22.85546875" customWidth="1"/>
    <col min="2" max="3" width="12.85546875" customWidth="1"/>
    <col min="4" max="4" width="14.85546875" customWidth="1"/>
    <col min="5" max="5" width="14.7109375" customWidth="1"/>
    <col min="7" max="7" width="36.28515625" customWidth="1"/>
    <col min="8" max="8" width="6.7109375" customWidth="1"/>
    <col min="9" max="9" width="2.7109375" customWidth="1"/>
    <col min="10" max="10" width="9" customWidth="1"/>
  </cols>
  <sheetData>
    <row r="1" spans="1:15" x14ac:dyDescent="0.25">
      <c r="A1" s="58"/>
      <c r="B1" s="58"/>
      <c r="C1" s="60"/>
      <c r="D1" s="58"/>
      <c r="E1" s="58"/>
      <c r="F1" s="58"/>
      <c r="G1" s="58"/>
      <c r="H1" s="58"/>
      <c r="I1" s="58"/>
      <c r="J1" s="58"/>
      <c r="K1" s="58"/>
      <c r="L1" s="59"/>
      <c r="M1" s="58"/>
      <c r="N1" s="58"/>
      <c r="O1" s="58"/>
    </row>
    <row r="2" spans="1:15" ht="15" customHeight="1" x14ac:dyDescent="0.25">
      <c r="A2" s="78" t="s">
        <v>28</v>
      </c>
      <c r="B2" s="78"/>
      <c r="C2" s="78"/>
      <c r="D2" s="78"/>
      <c r="E2" s="78"/>
      <c r="F2" s="78"/>
      <c r="G2" s="62"/>
      <c r="H2" s="62"/>
      <c r="I2" s="62"/>
      <c r="J2" s="62"/>
      <c r="K2" s="62"/>
      <c r="L2" s="62"/>
      <c r="M2" s="62"/>
      <c r="N2" s="62"/>
      <c r="O2" s="62"/>
    </row>
    <row r="3" spans="1:15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60.75" thickBot="1" x14ac:dyDescent="0.3">
      <c r="A4" s="55" t="s">
        <v>21</v>
      </c>
      <c r="B4" s="56" t="s">
        <v>2</v>
      </c>
      <c r="C4" s="56" t="s">
        <v>22</v>
      </c>
      <c r="D4" s="56" t="s">
        <v>1</v>
      </c>
      <c r="E4" s="57" t="s">
        <v>3</v>
      </c>
      <c r="G4" s="75" t="s">
        <v>4</v>
      </c>
      <c r="H4" s="76"/>
      <c r="I4" s="76"/>
      <c r="J4" s="77"/>
    </row>
    <row r="5" spans="1:15" ht="15" customHeight="1" thickTop="1" x14ac:dyDescent="0.25">
      <c r="A5" s="51" t="s">
        <v>30</v>
      </c>
      <c r="B5" s="52">
        <v>500</v>
      </c>
      <c r="C5" s="63"/>
      <c r="D5" s="53">
        <f>(B5-C5)/B5</f>
        <v>1</v>
      </c>
      <c r="E5" s="54">
        <v>711010</v>
      </c>
      <c r="G5" s="1" t="s">
        <v>5</v>
      </c>
      <c r="H5" s="2"/>
      <c r="I5" s="2"/>
      <c r="J5" s="3" t="s">
        <v>6</v>
      </c>
    </row>
    <row r="6" spans="1:15" ht="15" customHeight="1" x14ac:dyDescent="0.25">
      <c r="A6" s="44" t="s">
        <v>31</v>
      </c>
      <c r="B6" s="45">
        <v>500</v>
      </c>
      <c r="C6" s="64"/>
      <c r="D6" s="46">
        <f>(B6-C6)/B6</f>
        <v>1</v>
      </c>
      <c r="E6" s="47">
        <v>711020</v>
      </c>
      <c r="G6" s="4" t="s">
        <v>24</v>
      </c>
      <c r="H6" s="5"/>
      <c r="I6" s="5"/>
      <c r="J6" s="6">
        <v>300</v>
      </c>
    </row>
    <row r="7" spans="1:15" ht="15.75" x14ac:dyDescent="0.25">
      <c r="A7" s="44" t="s">
        <v>33</v>
      </c>
      <c r="B7" s="45">
        <v>500</v>
      </c>
      <c r="C7" s="64"/>
      <c r="D7" s="46">
        <f t="shared" ref="D7" si="0">(B7-C7)/B7</f>
        <v>1</v>
      </c>
      <c r="E7" s="47">
        <v>712010</v>
      </c>
      <c r="G7" s="7" t="s">
        <v>7</v>
      </c>
      <c r="H7" s="8"/>
      <c r="I7" s="8"/>
      <c r="J7" s="9">
        <v>500</v>
      </c>
    </row>
    <row r="8" spans="1:15" ht="16.5" thickBot="1" x14ac:dyDescent="0.3">
      <c r="A8" s="44" t="s">
        <v>32</v>
      </c>
      <c r="B8" s="45">
        <v>500</v>
      </c>
      <c r="C8" s="64"/>
      <c r="D8" s="46">
        <f>(B8-C8)/B8</f>
        <v>1</v>
      </c>
      <c r="E8" s="47">
        <v>712020</v>
      </c>
      <c r="G8" s="10" t="s">
        <v>8</v>
      </c>
      <c r="H8" s="11">
        <v>0.3</v>
      </c>
      <c r="I8" s="11"/>
      <c r="J8" s="12">
        <f>J7*H8</f>
        <v>150</v>
      </c>
    </row>
    <row r="9" spans="1:15" ht="16.5" thickTop="1" x14ac:dyDescent="0.25">
      <c r="A9" s="44" t="s">
        <v>37</v>
      </c>
      <c r="B9" s="45">
        <v>500</v>
      </c>
      <c r="C9" s="64"/>
      <c r="D9" s="46">
        <f>(B9-C9)/B9</f>
        <v>1</v>
      </c>
      <c r="E9" s="47">
        <v>713010</v>
      </c>
      <c r="G9" s="13" t="s">
        <v>0</v>
      </c>
      <c r="H9" s="14"/>
      <c r="I9" s="14"/>
      <c r="J9" s="15">
        <f>J7-J8</f>
        <v>350</v>
      </c>
    </row>
    <row r="10" spans="1:15" ht="15.75" x14ac:dyDescent="0.25">
      <c r="A10" s="44" t="s">
        <v>34</v>
      </c>
      <c r="B10" s="45">
        <v>500</v>
      </c>
      <c r="C10" s="64"/>
      <c r="D10" s="46">
        <f>(B10-C10)/B10</f>
        <v>1</v>
      </c>
      <c r="E10" s="47">
        <v>713020</v>
      </c>
      <c r="G10" s="16"/>
      <c r="H10" s="17"/>
      <c r="I10" s="17"/>
      <c r="J10" s="18"/>
    </row>
    <row r="11" spans="1:15" ht="15.75" x14ac:dyDescent="0.25">
      <c r="A11" s="44" t="s">
        <v>35</v>
      </c>
      <c r="B11" s="45">
        <v>500</v>
      </c>
      <c r="C11" s="64"/>
      <c r="D11" s="46">
        <f>(B11-C11)/B11</f>
        <v>1</v>
      </c>
      <c r="E11" s="47">
        <v>719010</v>
      </c>
      <c r="G11" s="19" t="s">
        <v>9</v>
      </c>
      <c r="H11" s="5"/>
      <c r="I11" s="5"/>
      <c r="J11" s="20"/>
    </row>
    <row r="12" spans="1:15" ht="15.75" x14ac:dyDescent="0.25">
      <c r="A12" s="68" t="s">
        <v>36</v>
      </c>
      <c r="B12" s="48">
        <v>500</v>
      </c>
      <c r="C12" s="65"/>
      <c r="D12" s="49">
        <f t="shared" ref="D12:D13" si="1">(B12-C12)/B12</f>
        <v>1</v>
      </c>
      <c r="E12" s="50">
        <v>719020</v>
      </c>
      <c r="G12" s="21" t="s">
        <v>10</v>
      </c>
      <c r="H12" s="22">
        <v>0.1</v>
      </c>
      <c r="I12" s="23"/>
      <c r="J12" s="9">
        <f>J9*H12</f>
        <v>35</v>
      </c>
    </row>
    <row r="13" spans="1:15" ht="15.75" x14ac:dyDescent="0.25">
      <c r="G13" s="24"/>
      <c r="H13" s="25"/>
      <c r="I13" s="11"/>
      <c r="J13" s="12"/>
    </row>
    <row r="14" spans="1:15" ht="15.75" x14ac:dyDescent="0.25">
      <c r="G14" s="24" t="s">
        <v>11</v>
      </c>
      <c r="H14" s="25">
        <v>0.1</v>
      </c>
      <c r="I14" s="11"/>
      <c r="J14" s="12">
        <f>J9*H14</f>
        <v>35</v>
      </c>
    </row>
    <row r="15" spans="1:15" ht="15.75" customHeight="1" thickBot="1" x14ac:dyDescent="0.3">
      <c r="B15" s="66"/>
      <c r="C15" s="66"/>
      <c r="D15" s="66"/>
      <c r="E15" s="66"/>
      <c r="F15" s="67"/>
      <c r="G15" s="26" t="s">
        <v>12</v>
      </c>
      <c r="H15" s="27"/>
      <c r="I15" s="28"/>
      <c r="J15" s="29">
        <v>2</v>
      </c>
    </row>
    <row r="16" spans="1:15" ht="16.5" thickTop="1" x14ac:dyDescent="0.25">
      <c r="A16" s="66"/>
      <c r="B16" s="66"/>
      <c r="C16" s="66"/>
      <c r="D16" s="66"/>
      <c r="E16" s="66"/>
      <c r="F16" s="67"/>
      <c r="G16" s="30" t="s">
        <v>13</v>
      </c>
      <c r="H16" s="31"/>
      <c r="I16" s="14"/>
      <c r="J16" s="15">
        <f>J9+(SUM(J12:J15))</f>
        <v>422</v>
      </c>
    </row>
    <row r="17" spans="1:10" ht="48.75" customHeight="1" x14ac:dyDescent="0.25">
      <c r="A17" s="82" t="s">
        <v>23</v>
      </c>
      <c r="B17" s="82"/>
      <c r="C17" s="82"/>
      <c r="D17" s="82"/>
      <c r="E17" s="82"/>
      <c r="F17" s="67"/>
      <c r="G17" s="32"/>
      <c r="H17" s="33"/>
      <c r="I17" s="33"/>
      <c r="J17" s="34"/>
    </row>
    <row r="18" spans="1:10" ht="15.75" x14ac:dyDescent="0.25">
      <c r="A18" t="s">
        <v>29</v>
      </c>
      <c r="G18" s="35" t="s">
        <v>14</v>
      </c>
      <c r="H18" s="5"/>
      <c r="I18" s="5"/>
      <c r="J18" s="20"/>
    </row>
    <row r="19" spans="1:10" ht="15.75" x14ac:dyDescent="0.25">
      <c r="G19" s="10" t="s">
        <v>7</v>
      </c>
      <c r="H19" s="36"/>
      <c r="I19" s="36"/>
      <c r="J19" s="12">
        <f>J7</f>
        <v>500</v>
      </c>
    </row>
    <row r="20" spans="1:10" ht="18" x14ac:dyDescent="0.25">
      <c r="G20" s="37" t="s">
        <v>15</v>
      </c>
      <c r="H20" s="38"/>
      <c r="I20" s="38"/>
      <c r="J20" s="39">
        <f>J16</f>
        <v>422</v>
      </c>
    </row>
    <row r="21" spans="1:10" ht="15.75" x14ac:dyDescent="0.25">
      <c r="G21" s="40" t="s">
        <v>16</v>
      </c>
      <c r="H21" s="41"/>
      <c r="I21" s="42"/>
      <c r="J21" s="43">
        <f>(1-(J20/J19))</f>
        <v>0.15600000000000003</v>
      </c>
    </row>
    <row r="22" spans="1:10" x14ac:dyDescent="0.25">
      <c r="G22" s="79" t="s">
        <v>17</v>
      </c>
      <c r="H22" s="80"/>
      <c r="I22" s="80"/>
      <c r="J22" s="81"/>
    </row>
    <row r="23" spans="1:10" x14ac:dyDescent="0.25">
      <c r="G23" s="79"/>
      <c r="H23" s="80"/>
      <c r="I23" s="80"/>
      <c r="J23" s="81"/>
    </row>
    <row r="24" spans="1:10" x14ac:dyDescent="0.25">
      <c r="G24" s="79" t="s">
        <v>19</v>
      </c>
      <c r="H24" s="80"/>
      <c r="I24" s="80"/>
      <c r="J24" s="81"/>
    </row>
    <row r="25" spans="1:10" x14ac:dyDescent="0.25">
      <c r="G25" s="79"/>
      <c r="H25" s="80"/>
      <c r="I25" s="80"/>
      <c r="J25" s="81"/>
    </row>
    <row r="26" spans="1:10" x14ac:dyDescent="0.25">
      <c r="G26" s="79"/>
      <c r="H26" s="80"/>
      <c r="I26" s="80"/>
      <c r="J26" s="81"/>
    </row>
    <row r="27" spans="1:10" x14ac:dyDescent="0.25">
      <c r="G27" s="79" t="s">
        <v>20</v>
      </c>
      <c r="H27" s="80"/>
      <c r="I27" s="80"/>
      <c r="J27" s="81"/>
    </row>
    <row r="28" spans="1:10" x14ac:dyDescent="0.25">
      <c r="G28" s="79"/>
      <c r="H28" s="80"/>
      <c r="I28" s="80"/>
      <c r="J28" s="81"/>
    </row>
    <row r="29" spans="1:10" x14ac:dyDescent="0.25">
      <c r="A29" s="72" t="s">
        <v>25</v>
      </c>
      <c r="B29" s="72" t="s">
        <v>26</v>
      </c>
      <c r="C29" s="72"/>
      <c r="D29" s="72" t="s">
        <v>27</v>
      </c>
      <c r="E29" s="72"/>
      <c r="G29" s="79"/>
      <c r="H29" s="80"/>
      <c r="I29" s="80"/>
      <c r="J29" s="81"/>
    </row>
    <row r="30" spans="1:10" x14ac:dyDescent="0.25">
      <c r="A30" s="73"/>
      <c r="B30" s="73"/>
      <c r="C30" s="73"/>
      <c r="D30" s="73"/>
      <c r="E30" s="73"/>
      <c r="G30" s="69" t="s">
        <v>18</v>
      </c>
      <c r="H30" s="70"/>
      <c r="I30" s="70"/>
      <c r="J30" s="71"/>
    </row>
    <row r="31" spans="1:10" ht="15.75" customHeight="1" x14ac:dyDescent="0.25">
      <c r="A31" s="73"/>
      <c r="B31" s="73"/>
      <c r="C31" s="73"/>
      <c r="D31" s="73"/>
      <c r="E31" s="73"/>
      <c r="G31" s="69"/>
      <c r="H31" s="70"/>
      <c r="I31" s="70"/>
      <c r="J31" s="71"/>
    </row>
    <row r="32" spans="1:10" x14ac:dyDescent="0.25">
      <c r="A32" s="74"/>
      <c r="B32" s="74"/>
      <c r="C32" s="74"/>
      <c r="D32" s="74"/>
      <c r="E32" s="74"/>
      <c r="G32" s="69"/>
      <c r="H32" s="70"/>
      <c r="I32" s="70"/>
      <c r="J32" s="71"/>
    </row>
  </sheetData>
  <mergeCells count="10">
    <mergeCell ref="A2:F2"/>
    <mergeCell ref="G22:J23"/>
    <mergeCell ref="G24:J26"/>
    <mergeCell ref="G27:J29"/>
    <mergeCell ref="A17:E17"/>
    <mergeCell ref="G30:J32"/>
    <mergeCell ref="A29:A32"/>
    <mergeCell ref="B29:C32"/>
    <mergeCell ref="D29:E32"/>
    <mergeCell ref="G4:J4"/>
  </mergeCells>
  <pageMargins left="0.7" right="0.7" top="0.75" bottom="0.75" header="0.3" footer="0.3"/>
  <pageSetup paperSize="9" scale="87" orientation="landscape" r:id="rId1"/>
  <headerFooter>
    <oddHeader>&amp;L&amp;"-,Vet"Bijlage B - Overzicht toe te rekenen kortingen V2 
Behorende bij bestek Z/21/145754</oddHeader>
    <oddFooter>&amp;C&amp;P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Kortes</dc:creator>
  <cp:lastModifiedBy>Ben van der List</cp:lastModifiedBy>
  <cp:lastPrinted>2023-02-17T11:09:45Z</cp:lastPrinted>
  <dcterms:created xsi:type="dcterms:W3CDTF">2021-07-21T12:57:21Z</dcterms:created>
  <dcterms:modified xsi:type="dcterms:W3CDTF">2023-02-17T11:16:21Z</dcterms:modified>
</cp:coreProperties>
</file>