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https://buyor1-my.sharepoint.com/personal/paul_buyor_nl/Documents/Werk/OPDRACHTGEVERS/Regio Rivierenland/Riolering Reiniging  en Inspectie vrijverval/4 Bijlagen/"/>
    </mc:Choice>
  </mc:AlternateContent>
  <xr:revisionPtr revIDLastSave="51" documentId="8_{CBFF0078-31FB-43BB-B061-086632F231BB}" xr6:coauthVersionLast="45" xr6:coauthVersionMax="45" xr10:uidLastSave="{576C692D-202E-44FC-B2CE-0F99304D5B80}"/>
  <bookViews>
    <workbookView xWindow="-28920" yWindow="-120" windowWidth="29040" windowHeight="17640" activeTab="2" xr2:uid="{19D0DD65-92AE-4C5C-A2A8-9E3E4EC7B19D}"/>
  </bookViews>
  <sheets>
    <sheet name="Gunningscriteria G2" sheetId="1" r:id="rId1"/>
    <sheet name="Gunningscriteria G3" sheetId="2" r:id="rId2"/>
    <sheet name="Gunningscriteria G4"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3" l="1"/>
  <c r="C16" i="2"/>
  <c r="C11" i="1"/>
  <c r="F14" i="3" l="1"/>
  <c r="F9" i="2"/>
  <c r="F10" i="2"/>
  <c r="F11" i="2"/>
  <c r="F12" i="2"/>
  <c r="F13" i="2"/>
  <c r="F14" i="2"/>
  <c r="F15" i="2"/>
  <c r="F8" i="2"/>
  <c r="D11" i="1"/>
  <c r="F16" i="2" l="1"/>
  <c r="E7" i="1"/>
  <c r="E8" i="1"/>
  <c r="E9" i="1"/>
  <c r="E10" i="1"/>
  <c r="E6" i="1"/>
  <c r="E11" i="1" l="1"/>
</calcChain>
</file>

<file path=xl/sharedStrings.xml><?xml version="1.0" encoding="utf-8"?>
<sst xmlns="http://schemas.openxmlformats.org/spreadsheetml/2006/main" count="47" uniqueCount="35">
  <si>
    <t>Brandstofbesparende opties</t>
  </si>
  <si>
    <t>Percentage inzet</t>
  </si>
  <si>
    <t>Waardering</t>
  </si>
  <si>
    <t>Score</t>
  </si>
  <si>
    <t>Stationair draaien beperking (maximaal 20% stationaire draaitijd)</t>
  </si>
  <si>
    <t>Standkachel i.p.v. koelwater van de motor</t>
  </si>
  <si>
    <t>Ecomodus</t>
  </si>
  <si>
    <t>Anders</t>
  </si>
  <si>
    <t>Totaal:</t>
  </si>
  <si>
    <r>
      <rPr>
        <i/>
        <sz val="11"/>
        <color theme="1"/>
        <rFont val="Calibri"/>
        <family val="2"/>
        <scheme val="minor"/>
      </rPr>
      <t>Toelichting tabel</t>
    </r>
    <r>
      <rPr>
        <sz val="11"/>
        <color theme="1"/>
        <rFont val="Calibri"/>
        <family val="2"/>
        <scheme val="minor"/>
      </rPr>
      <t xml:space="preserve">
</t>
    </r>
    <r>
      <rPr>
        <b/>
        <sz val="11"/>
        <color theme="1"/>
        <rFont val="Calibri"/>
        <family val="2"/>
        <scheme val="minor"/>
      </rPr>
      <t>Brandstofbesparende opties:</t>
    </r>
    <r>
      <rPr>
        <sz val="11"/>
        <color theme="1"/>
        <rFont val="Calibri"/>
        <family val="2"/>
        <scheme val="minor"/>
      </rPr>
      <t xml:space="preserve"> Om het brandstofverbruik van mobiele werktuigen te verlagen en daarmee de uitstoot van CO2 terug te brengen, zijn diverse brandstofbesparende opties beschikbaar. De opsomming in dit criterium is niet uitputtend. Er zijn meer brandstofbesparende opties mogelijk die kunnen bijdragen aan brandstofbesparing. Deze kunnen eveneens opgenomen worden in de bovenstaande tabel.
</t>
    </r>
    <r>
      <rPr>
        <b/>
        <sz val="11"/>
        <color theme="1"/>
        <rFont val="Calibri"/>
        <family val="2"/>
        <scheme val="minor"/>
      </rPr>
      <t>Percentage inzet:</t>
    </r>
    <r>
      <rPr>
        <sz val="11"/>
        <color theme="1"/>
        <rFont val="Calibri"/>
        <family val="2"/>
        <scheme val="minor"/>
      </rPr>
      <t xml:space="preserve"> in deze kolom vult de inschrijver het aandeel werktuigen in welke voorzien zijn van de brandstofbesparende opties. De percentages inzet worden niet bij elkaar opgeteld. </t>
    </r>
  </si>
  <si>
    <t>Europese openbare aanbesteding 
Reinigen en Inspecteren van de vrijvervalriolering 2021 - 225</t>
  </si>
  <si>
    <t>inzet Brandstof/ aandrijving</t>
  </si>
  <si>
    <t xml:space="preserve">Euronorm </t>
  </si>
  <si>
    <t>Diesel/ Benzine</t>
  </si>
  <si>
    <t>Alternatieve brandstoffen</t>
  </si>
  <si>
    <t>Hydrogenated Vegetable Oil</t>
  </si>
  <si>
    <t>Biodiesel</t>
  </si>
  <si>
    <t>BioCNG</t>
  </si>
  <si>
    <t>BioLNG</t>
  </si>
  <si>
    <t>Gas-to-Liquids</t>
  </si>
  <si>
    <t>Hybride aandrijving</t>
  </si>
  <si>
    <t>Diesel/ electriciteit</t>
  </si>
  <si>
    <t>Zero-emissie voertuigen</t>
  </si>
  <si>
    <t>Electrisch</t>
  </si>
  <si>
    <t xml:space="preserve">Zero-emissie voertuigen </t>
  </si>
  <si>
    <t>Waterstof</t>
  </si>
  <si>
    <t>Totaal</t>
  </si>
  <si>
    <r>
      <rPr>
        <b/>
        <sz val="11"/>
        <color theme="1"/>
        <rFont val="Calibri"/>
        <family val="2"/>
        <scheme val="minor"/>
      </rPr>
      <t>Gunningscriterium G3 Alternatieve aandrijving of duurzame brandstoffen bij uitbesteding mobiele werktuigen</t>
    </r>
    <r>
      <rPr>
        <sz val="11"/>
        <color theme="1"/>
        <rFont val="Calibri"/>
        <family val="2"/>
        <scheme val="minor"/>
      </rPr>
      <t xml:space="preserve">
Dit gunningscriterium heeft een maximale waardering van € 50.000,-
Omschrijving
Indien één of meerdere van de in te zetten werktuigen aangedreven wordt door alternatieve brandstofsoorten of -systemen, kan een hogere waardering worden toegekend. De waardering kan als volgt toegekend worden:</t>
    </r>
  </si>
  <si>
    <r>
      <rPr>
        <b/>
        <sz val="11"/>
        <color theme="1"/>
        <rFont val="Calibri"/>
        <family val="2"/>
        <scheme val="minor"/>
      </rPr>
      <t>Gunningscriterium G2 Brandstofbesparende opties</t>
    </r>
    <r>
      <rPr>
        <sz val="11"/>
        <color theme="1"/>
        <rFont val="Calibri"/>
        <family val="2"/>
        <scheme val="minor"/>
      </rPr>
      <t xml:space="preserve">
Dit gunningscriterium heeft een maximale waardering van € 50.000, -
Omschrijving
Indien de in te zetten mobiele werktuigen zijn uitgerust met één of meer van de in onderstaande tabel genoemde brandstofbesparende opties, wordt dit onderdeel als volgt gewaardeerd:</t>
    </r>
  </si>
  <si>
    <r>
      <t xml:space="preserve">Toelichting tabel
</t>
    </r>
    <r>
      <rPr>
        <sz val="11"/>
        <color rgb="FFFF0000"/>
        <rFont val="Calibri"/>
        <family val="2"/>
        <scheme val="minor"/>
      </rPr>
      <t>Percentage inzet: in deze kolom vult de inschrijver het aandeel werktuigen in, geschikt voor het rijden op betreffende brandstof of aandrijving. Het totaal zoals vermeld in cel C16 dient 100% te zijn. Indien het totaal geen 100% is, worden er aan inschrijver voor dit criterium geen punten toegekend.</t>
    </r>
    <r>
      <rPr>
        <sz val="11"/>
        <color theme="1"/>
        <rFont val="Calibri"/>
        <family val="2"/>
        <scheme val="minor"/>
      </rPr>
      <t xml:space="preserve">
Biobrandstoffen: Wanneer de inschrijver biobrandstoffen gaat gebruiken, moeten deze voldoen aan de wettelijk bepalingen zoals opgenomen titel 9.7 en 9.8 van de Wet milieubeheer en het Besluit energie vervoer en Regeling energie vervoer. Biobrandstoffen gecertificeerd door een door de Europese Commissie goedgekeurd vrijwillig duurzaamheidssysteem, zoals NTA8080 en ISCC, voldoen in elk geval aan de bepalingen.</t>
    </r>
  </si>
  <si>
    <t xml:space="preserve">Geluidniveau voldoet </t>
  </si>
  <si>
    <t>Geluidsniveau voldoet niet</t>
  </si>
  <si>
    <t>Ingezette mobiel werktuig</t>
  </si>
  <si>
    <r>
      <rPr>
        <b/>
        <sz val="11"/>
        <color theme="1"/>
        <rFont val="Calibri"/>
        <family val="2"/>
        <scheme val="minor"/>
      </rPr>
      <t>Gunningscriterium G4 Stille mobiele werktuigen</t>
    </r>
    <r>
      <rPr>
        <sz val="11"/>
        <color theme="1"/>
        <rFont val="Calibri"/>
        <family val="2"/>
        <scheme val="minor"/>
      </rPr>
      <t xml:space="preserve">
Dit gunningscriterium heeft een maximale waardering van € 50.000,-
OmschrijvingIndien één of meerdere van de in te zetten werktuigen aangedreven wordt door alternatieve brandstofsoorten of -systemen, kan een hogere waardering worden toegekend. De waardering kan als volgt toegekend worden:
Naarmate een hoger aandeel (percentage) van de ingezette mobiele voertuigen een laag geluidniveau heeft, hoe hoger de waardering.
Dit aandeel wordt berekend over het aantal in te zetten werktuigen en de over de tijd die ze ingezet worden.
Voorbeeld:
Een opdracht duurt 8 weken. Er worden gedurende 8 weken twee werktuigen ingezet. Maar daarvan werkt het stille werktuig 4 weken. Dan is de waardering 4 / (2x8) = 25% van € 50.000,-
Voor dit criterium wordt de spuitauto, de zuigauto of de combinatie van deze twee getoetst aan de waardes van de motorpomp.
Zie voor verdere uitleg de inschrijvingsleidraad hoofdstuk 5.5.</t>
    </r>
  </si>
  <si>
    <t>Percentage Inzet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</si>
</sst>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 #,##0;[Red]&quot;€&quot;\ \-#,##0"/>
    <numFmt numFmtId="164" formatCode="&quot;€&quot;\ #,##0"/>
  </numFmts>
  <fonts count="6" x14ac:knownFonts="1">
    <font>
      <sz val="11"/>
      <color theme="1"/>
      <name val="Calibri"/>
      <family val="2"/>
      <scheme val="minor"/>
    </font>
    <font>
      <b/>
      <sz val="11"/>
      <color theme="1"/>
      <name val="Calibri"/>
      <family val="2"/>
      <scheme val="minor"/>
    </font>
    <font>
      <b/>
      <sz val="10"/>
      <color theme="1"/>
      <name val="Verdana"/>
      <family val="2"/>
    </font>
    <font>
      <sz val="10"/>
      <color theme="1"/>
      <name val="Verdana"/>
      <family val="2"/>
    </font>
    <font>
      <i/>
      <sz val="11"/>
      <color theme="1"/>
      <name val="Calibri"/>
      <family val="2"/>
      <scheme val="minor"/>
    </font>
    <font>
      <sz val="11"/>
      <color rgb="FFFF0000"/>
      <name val="Calibri"/>
      <family val="2"/>
      <scheme val="minor"/>
    </font>
  </fonts>
  <fills count="2">
    <fill>
      <patternFill patternType="none"/>
    </fill>
    <fill>
      <patternFill patternType="gray125"/>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52">
    <xf numFmtId="0" fontId="0" fillId="0" borderId="0" xfId="0"/>
    <xf numFmtId="164" fontId="3" fillId="0" borderId="1" xfId="0" applyNumberFormat="1" applyFont="1" applyBorder="1" applyAlignment="1">
      <alignment horizontal="left" vertical="top" wrapText="1"/>
    </xf>
    <xf numFmtId="0" fontId="0" fillId="0" borderId="0" xfId="0" applyAlignment="1">
      <alignment wrapText="1"/>
    </xf>
    <xf numFmtId="0" fontId="3" fillId="0" borderId="5" xfId="0" applyFont="1" applyBorder="1" applyAlignment="1">
      <alignment horizontal="left" vertical="top" wrapText="1"/>
    </xf>
    <xf numFmtId="164" fontId="3" fillId="0" borderId="6" xfId="0" applyNumberFormat="1" applyFont="1" applyBorder="1" applyAlignment="1">
      <alignment horizontal="left" vertical="top" wrapText="1"/>
    </xf>
    <xf numFmtId="9" fontId="3" fillId="0" borderId="1" xfId="0" applyNumberFormat="1" applyFont="1" applyBorder="1" applyAlignment="1" applyProtection="1">
      <alignment horizontal="left" vertical="top" wrapText="1"/>
      <protection locked="0"/>
    </xf>
    <xf numFmtId="0" fontId="0" fillId="0" borderId="0" xfId="0" applyAlignment="1"/>
    <xf numFmtId="0" fontId="2" fillId="0" borderId="12" xfId="0" applyFont="1" applyBorder="1" applyAlignment="1">
      <alignment horizontal="left" vertical="top" wrapText="1"/>
    </xf>
    <xf numFmtId="0" fontId="2" fillId="0" borderId="13" xfId="0" applyFont="1" applyBorder="1" applyAlignment="1">
      <alignment horizontal="left" vertical="top" wrapText="1"/>
    </xf>
    <xf numFmtId="0" fontId="2" fillId="0" borderId="14" xfId="0" applyFont="1" applyBorder="1" applyAlignment="1">
      <alignment horizontal="left" vertical="top" wrapText="1"/>
    </xf>
    <xf numFmtId="0" fontId="3" fillId="0" borderId="15" xfId="0" applyFont="1" applyBorder="1" applyAlignment="1">
      <alignment horizontal="left" vertical="top" wrapText="1"/>
    </xf>
    <xf numFmtId="9" fontId="3" fillId="0" borderId="16" xfId="0" applyNumberFormat="1" applyFont="1" applyBorder="1" applyAlignment="1">
      <alignment horizontal="left" vertical="top" wrapText="1"/>
    </xf>
    <xf numFmtId="164" fontId="3" fillId="0" borderId="16" xfId="0" applyNumberFormat="1" applyFont="1" applyBorder="1" applyAlignment="1">
      <alignment horizontal="left" vertical="top" wrapText="1"/>
    </xf>
    <xf numFmtId="164" fontId="3" fillId="0" borderId="17" xfId="0" applyNumberFormat="1" applyFont="1" applyBorder="1" applyAlignment="1">
      <alignment horizontal="left" vertical="top" wrapText="1"/>
    </xf>
    <xf numFmtId="0" fontId="3" fillId="0" borderId="1" xfId="0" applyFont="1" applyBorder="1" applyAlignment="1">
      <alignment vertical="center" wrapText="1"/>
    </xf>
    <xf numFmtId="6" fontId="3" fillId="0" borderId="1" xfId="0" applyNumberFormat="1" applyFont="1" applyBorder="1" applyAlignment="1">
      <alignment vertical="center" wrapText="1"/>
    </xf>
    <xf numFmtId="0" fontId="3" fillId="0" borderId="5" xfId="0" applyFont="1" applyBorder="1" applyAlignment="1">
      <alignment vertical="center" wrapText="1"/>
    </xf>
    <xf numFmtId="164" fontId="3" fillId="0" borderId="6" xfId="0" applyNumberFormat="1" applyFont="1" applyBorder="1" applyAlignment="1">
      <alignment vertical="center" wrapText="1"/>
    </xf>
    <xf numFmtId="0" fontId="3" fillId="0" borderId="15" xfId="0" applyFont="1" applyBorder="1" applyAlignment="1">
      <alignment vertical="center" wrapText="1"/>
    </xf>
    <xf numFmtId="9" fontId="3" fillId="0" borderId="16" xfId="0" applyNumberFormat="1" applyFont="1" applyBorder="1" applyAlignment="1">
      <alignment vertical="center" wrapText="1"/>
    </xf>
    <xf numFmtId="0" fontId="3" fillId="0" borderId="16" xfId="0" applyFont="1" applyBorder="1" applyAlignment="1">
      <alignment vertical="center" wrapText="1"/>
    </xf>
    <xf numFmtId="0" fontId="3" fillId="0" borderId="17" xfId="0" applyFont="1" applyBorder="1" applyAlignment="1">
      <alignment vertical="center" wrapText="1"/>
    </xf>
    <xf numFmtId="10" fontId="3" fillId="0" borderId="1" xfId="0" applyNumberFormat="1" applyFont="1" applyBorder="1" applyAlignment="1" applyProtection="1">
      <alignment vertical="center" wrapText="1"/>
      <protection locked="0"/>
    </xf>
    <xf numFmtId="0" fontId="2" fillId="0" borderId="12" xfId="0" applyFont="1" applyBorder="1" applyAlignment="1">
      <alignment vertical="center" wrapText="1"/>
    </xf>
    <xf numFmtId="0" fontId="2" fillId="0" borderId="13" xfId="0" applyFont="1" applyBorder="1" applyAlignment="1">
      <alignment vertical="center" wrapText="1"/>
    </xf>
    <xf numFmtId="0" fontId="2" fillId="0" borderId="14" xfId="0" applyFont="1" applyBorder="1" applyAlignment="1">
      <alignment vertical="center" wrapText="1"/>
    </xf>
    <xf numFmtId="0" fontId="0" fillId="0" borderId="9" xfId="0" applyBorder="1" applyAlignment="1">
      <alignment horizontal="left" vertical="center" wrapText="1"/>
    </xf>
    <xf numFmtId="0" fontId="0" fillId="0" borderId="10" xfId="0" applyBorder="1" applyAlignment="1">
      <alignment horizontal="left" vertical="center"/>
    </xf>
    <xf numFmtId="0" fontId="0" fillId="0" borderId="11" xfId="0" applyBorder="1" applyAlignment="1">
      <alignment horizontal="left" vertical="center"/>
    </xf>
    <xf numFmtId="0" fontId="0" fillId="0" borderId="7" xfId="0" applyBorder="1" applyAlignment="1">
      <alignment horizontal="left" vertical="center" wrapText="1"/>
    </xf>
    <xf numFmtId="0" fontId="0" fillId="0" borderId="0" xfId="0" applyBorder="1" applyAlignment="1">
      <alignment horizontal="left" vertical="center" wrapText="1"/>
    </xf>
    <xf numFmtId="0" fontId="0" fillId="0" borderId="8" xfId="0" applyBorder="1" applyAlignment="1">
      <alignment horizontal="left"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7" xfId="0" applyBorder="1" applyAlignment="1">
      <alignment horizontal="center" vertical="center" wrapText="1"/>
    </xf>
    <xf numFmtId="0" fontId="0" fillId="0" borderId="0" xfId="0" applyBorder="1" applyAlignment="1">
      <alignment horizontal="center" vertical="center" wrapText="1"/>
    </xf>
    <xf numFmtId="0" fontId="0" fillId="0" borderId="8" xfId="0" applyBorder="1" applyAlignment="1">
      <alignment horizontal="center" vertical="center" wrapText="1"/>
    </xf>
    <xf numFmtId="0" fontId="3" fillId="0" borderId="6" xfId="0" applyFont="1" applyBorder="1" applyAlignment="1">
      <alignment vertical="center" wrapText="1"/>
    </xf>
    <xf numFmtId="0" fontId="0" fillId="0" borderId="2" xfId="0" applyBorder="1" applyAlignment="1">
      <alignment horizontal="center" wrapText="1"/>
    </xf>
    <xf numFmtId="0" fontId="0" fillId="0" borderId="3" xfId="0" applyBorder="1" applyAlignment="1">
      <alignment horizontal="center" wrapText="1"/>
    </xf>
    <xf numFmtId="0" fontId="0" fillId="0" borderId="4" xfId="0" applyBorder="1" applyAlignment="1">
      <alignment horizontal="center" wrapText="1"/>
    </xf>
    <xf numFmtId="0" fontId="0" fillId="0" borderId="7" xfId="0" applyBorder="1" applyAlignment="1">
      <alignment horizontal="center" wrapText="1"/>
    </xf>
    <xf numFmtId="0" fontId="0" fillId="0" borderId="0" xfId="0" applyBorder="1" applyAlignment="1">
      <alignment horizontal="center" wrapText="1"/>
    </xf>
    <xf numFmtId="0" fontId="0" fillId="0" borderId="8" xfId="0" applyBorder="1" applyAlignment="1">
      <alignment horizontal="center" wrapText="1"/>
    </xf>
    <xf numFmtId="0" fontId="3" fillId="0" borderId="5" xfId="0" applyFont="1" applyBorder="1" applyAlignment="1">
      <alignment vertical="center" wrapText="1"/>
    </xf>
    <xf numFmtId="10" fontId="3" fillId="0" borderId="1" xfId="0" applyNumberFormat="1" applyFont="1" applyBorder="1" applyAlignment="1" applyProtection="1">
      <alignment vertical="center" wrapText="1"/>
      <protection locked="0"/>
    </xf>
    <xf numFmtId="0" fontId="3" fillId="0" borderId="1" xfId="0" applyFont="1" applyBorder="1" applyAlignment="1">
      <alignment vertical="center" wrapText="1"/>
    </xf>
    <xf numFmtId="0" fontId="0" fillId="0" borderId="0" xfId="0" applyBorder="1" applyAlignment="1">
      <alignment horizontal="left" vertical="center"/>
    </xf>
    <xf numFmtId="0" fontId="3" fillId="0" borderId="5" xfId="0" applyFont="1" applyBorder="1" applyAlignment="1" applyProtection="1">
      <alignment vertical="center" wrapText="1"/>
      <protection locked="0"/>
    </xf>
    <xf numFmtId="0" fontId="3" fillId="0" borderId="1" xfId="0" applyFont="1" applyBorder="1" applyAlignment="1" applyProtection="1">
      <alignment vertical="center" wrapText="1"/>
      <protection locked="0"/>
    </xf>
    <xf numFmtId="6" fontId="3" fillId="0" borderId="1" xfId="0" applyNumberFormat="1" applyFont="1" applyBorder="1" applyAlignment="1" applyProtection="1">
      <alignment vertical="center" wrapText="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1E9BB-DB1B-45E3-8377-2EF3420D0276}">
  <dimension ref="B1:F12"/>
  <sheetViews>
    <sheetView workbookViewId="0">
      <selection activeCell="C19" sqref="C19"/>
    </sheetView>
  </sheetViews>
  <sheetFormatPr defaultRowHeight="15" x14ac:dyDescent="0.25"/>
  <cols>
    <col min="1" max="1" width="8.5703125" customWidth="1"/>
    <col min="2" max="2" width="29" customWidth="1"/>
    <col min="3" max="3" width="19.5703125" customWidth="1"/>
    <col min="4" max="4" width="13.140625" customWidth="1"/>
    <col min="5" max="5" width="11.140625" bestFit="1" customWidth="1"/>
  </cols>
  <sheetData>
    <row r="1" spans="2:6" ht="15.75" thickBot="1" x14ac:dyDescent="0.3"/>
    <row r="2" spans="2:6" ht="30.95" customHeight="1" x14ac:dyDescent="0.25">
      <c r="B2" s="32" t="s">
        <v>10</v>
      </c>
      <c r="C2" s="33"/>
      <c r="D2" s="33"/>
      <c r="E2" s="34"/>
      <c r="F2" s="6"/>
    </row>
    <row r="3" spans="2:6" x14ac:dyDescent="0.25">
      <c r="B3" s="35"/>
      <c r="C3" s="36"/>
      <c r="D3" s="36"/>
      <c r="E3" s="37"/>
    </row>
    <row r="4" spans="2:6" ht="125.1" customHeight="1" thickBot="1" x14ac:dyDescent="0.3">
      <c r="B4" s="29" t="s">
        <v>28</v>
      </c>
      <c r="C4" s="30"/>
      <c r="D4" s="30"/>
      <c r="E4" s="31"/>
    </row>
    <row r="5" spans="2:6" ht="15" customHeight="1" x14ac:dyDescent="0.25">
      <c r="B5" s="7" t="s">
        <v>0</v>
      </c>
      <c r="C5" s="8" t="s">
        <v>1</v>
      </c>
      <c r="D5" s="8" t="s">
        <v>2</v>
      </c>
      <c r="E5" s="9" t="s">
        <v>3</v>
      </c>
    </row>
    <row r="6" spans="2:6" ht="38.25" x14ac:dyDescent="0.25">
      <c r="B6" s="3" t="s">
        <v>4</v>
      </c>
      <c r="C6" s="5"/>
      <c r="D6" s="1">
        <v>10000</v>
      </c>
      <c r="E6" s="4">
        <f>D6*C6</f>
        <v>0</v>
      </c>
    </row>
    <row r="7" spans="2:6" ht="25.5" x14ac:dyDescent="0.25">
      <c r="B7" s="3" t="s">
        <v>5</v>
      </c>
      <c r="C7" s="5"/>
      <c r="D7" s="1">
        <v>10000</v>
      </c>
      <c r="E7" s="4">
        <f t="shared" ref="E7:E10" si="0">D7*C7</f>
        <v>0</v>
      </c>
    </row>
    <row r="8" spans="2:6" ht="15" customHeight="1" x14ac:dyDescent="0.25">
      <c r="B8" s="3" t="s">
        <v>6</v>
      </c>
      <c r="C8" s="5"/>
      <c r="D8" s="1">
        <v>10000</v>
      </c>
      <c r="E8" s="4">
        <f t="shared" si="0"/>
        <v>0</v>
      </c>
    </row>
    <row r="9" spans="2:6" ht="15" customHeight="1" x14ac:dyDescent="0.25">
      <c r="B9" s="3" t="s">
        <v>7</v>
      </c>
      <c r="C9" s="5"/>
      <c r="D9" s="1">
        <v>10000</v>
      </c>
      <c r="E9" s="4">
        <f t="shared" si="0"/>
        <v>0</v>
      </c>
    </row>
    <row r="10" spans="2:6" ht="15" customHeight="1" x14ac:dyDescent="0.25">
      <c r="B10" s="3" t="s">
        <v>7</v>
      </c>
      <c r="C10" s="5"/>
      <c r="D10" s="1">
        <v>10000</v>
      </c>
      <c r="E10" s="4">
        <f t="shared" si="0"/>
        <v>0</v>
      </c>
    </row>
    <row r="11" spans="2:6" ht="15" customHeight="1" thickBot="1" x14ac:dyDescent="0.3">
      <c r="B11" s="10" t="s">
        <v>8</v>
      </c>
      <c r="C11" s="11">
        <f>SUM(C6:C10)</f>
        <v>0</v>
      </c>
      <c r="D11" s="12">
        <f>SUM(D6:D10)</f>
        <v>50000</v>
      </c>
      <c r="E11" s="13">
        <f>SUM(E6:E10)</f>
        <v>0</v>
      </c>
    </row>
    <row r="12" spans="2:6" ht="189.95" customHeight="1" thickBot="1" x14ac:dyDescent="0.3">
      <c r="B12" s="26" t="s">
        <v>9</v>
      </c>
      <c r="C12" s="27"/>
      <c r="D12" s="27"/>
      <c r="E12" s="28"/>
    </row>
  </sheetData>
  <sheetProtection algorithmName="SHA-512" hashValue="bs7JcRvSH6Bpen+oGZAqUXAoC2E6vg76AS/O/3uAyGuxCRbXAw7NFmPH1ZX4xDiM8Gc78pn+SJJ87qqLWKPgZQ==" saltValue="NpUBzq8BbWVSq7BdF8SCyw==" spinCount="100000" sheet="1" objects="1" scenarios="1"/>
  <mergeCells count="3">
    <mergeCell ref="B12:E12"/>
    <mergeCell ref="B4:E4"/>
    <mergeCell ref="B2:E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247E4-6AE0-436F-A88E-09C397A90F86}">
  <dimension ref="A1:F17"/>
  <sheetViews>
    <sheetView workbookViewId="0">
      <selection activeCell="J22" sqref="J22:J23"/>
    </sheetView>
  </sheetViews>
  <sheetFormatPr defaultRowHeight="15" x14ac:dyDescent="0.25"/>
  <cols>
    <col min="1" max="1" width="8.5703125" customWidth="1"/>
    <col min="2" max="2" width="27.140625" bestFit="1" customWidth="1"/>
    <col min="3" max="3" width="27.140625" customWidth="1"/>
    <col min="4" max="4" width="31.42578125" bestFit="1" customWidth="1"/>
    <col min="5" max="5" width="14.5703125" customWidth="1"/>
    <col min="6" max="6" width="9.28515625" customWidth="1"/>
  </cols>
  <sheetData>
    <row r="1" spans="1:6" ht="15.75" thickBot="1" x14ac:dyDescent="0.3"/>
    <row r="2" spans="1:6" ht="14.45" customHeight="1" x14ac:dyDescent="0.25">
      <c r="A2" s="2"/>
      <c r="B2" s="39" t="s">
        <v>10</v>
      </c>
      <c r="C2" s="40"/>
      <c r="D2" s="40"/>
      <c r="E2" s="40"/>
      <c r="F2" s="41"/>
    </row>
    <row r="3" spans="1:6" x14ac:dyDescent="0.25">
      <c r="B3" s="42"/>
      <c r="C3" s="43"/>
      <c r="D3" s="43"/>
      <c r="E3" s="43"/>
      <c r="F3" s="44"/>
    </row>
    <row r="4" spans="1:6" ht="112.5" customHeight="1" thickBot="1" x14ac:dyDescent="0.3">
      <c r="B4" s="29" t="s">
        <v>27</v>
      </c>
      <c r="C4" s="30"/>
      <c r="D4" s="30"/>
      <c r="E4" s="30"/>
      <c r="F4" s="31"/>
    </row>
    <row r="5" spans="1:6" x14ac:dyDescent="0.25">
      <c r="B5" s="23"/>
      <c r="C5" s="24" t="s">
        <v>34</v>
      </c>
      <c r="D5" s="24" t="s">
        <v>11</v>
      </c>
      <c r="E5" s="24" t="s">
        <v>2</v>
      </c>
      <c r="F5" s="25" t="s">
        <v>3</v>
      </c>
    </row>
    <row r="6" spans="1:6" x14ac:dyDescent="0.25">
      <c r="B6" s="45" t="s">
        <v>12</v>
      </c>
      <c r="C6" s="46"/>
      <c r="D6" s="47" t="s">
        <v>13</v>
      </c>
      <c r="E6" s="47">
        <v>0</v>
      </c>
      <c r="F6" s="38">
        <v>0</v>
      </c>
    </row>
    <row r="7" spans="1:6" x14ac:dyDescent="0.25">
      <c r="B7" s="45"/>
      <c r="C7" s="46"/>
      <c r="D7" s="47"/>
      <c r="E7" s="47"/>
      <c r="F7" s="38"/>
    </row>
    <row r="8" spans="1:6" x14ac:dyDescent="0.25">
      <c r="B8" s="16" t="s">
        <v>14</v>
      </c>
      <c r="C8" s="22"/>
      <c r="D8" s="14" t="s">
        <v>15</v>
      </c>
      <c r="E8" s="15">
        <v>35000</v>
      </c>
      <c r="F8" s="17">
        <f>C8*E8</f>
        <v>0</v>
      </c>
    </row>
    <row r="9" spans="1:6" x14ac:dyDescent="0.25">
      <c r="B9" s="16" t="s">
        <v>14</v>
      </c>
      <c r="C9" s="22"/>
      <c r="D9" s="14" t="s">
        <v>16</v>
      </c>
      <c r="E9" s="15">
        <v>35000</v>
      </c>
      <c r="F9" s="17">
        <f t="shared" ref="F9:F15" si="0">C9*E9</f>
        <v>0</v>
      </c>
    </row>
    <row r="10" spans="1:6" x14ac:dyDescent="0.25">
      <c r="B10" s="16" t="s">
        <v>14</v>
      </c>
      <c r="C10" s="22"/>
      <c r="D10" s="14" t="s">
        <v>17</v>
      </c>
      <c r="E10" s="15">
        <v>35000</v>
      </c>
      <c r="F10" s="17">
        <f t="shared" si="0"/>
        <v>0</v>
      </c>
    </row>
    <row r="11" spans="1:6" x14ac:dyDescent="0.25">
      <c r="B11" s="16" t="s">
        <v>14</v>
      </c>
      <c r="C11" s="22"/>
      <c r="D11" s="14" t="s">
        <v>18</v>
      </c>
      <c r="E11" s="15">
        <v>35000</v>
      </c>
      <c r="F11" s="17">
        <f t="shared" si="0"/>
        <v>0</v>
      </c>
    </row>
    <row r="12" spans="1:6" x14ac:dyDescent="0.25">
      <c r="B12" s="16" t="s">
        <v>14</v>
      </c>
      <c r="C12" s="22"/>
      <c r="D12" s="14" t="s">
        <v>19</v>
      </c>
      <c r="E12" s="15">
        <v>35000</v>
      </c>
      <c r="F12" s="17">
        <f t="shared" si="0"/>
        <v>0</v>
      </c>
    </row>
    <row r="13" spans="1:6" x14ac:dyDescent="0.25">
      <c r="B13" s="16" t="s">
        <v>20</v>
      </c>
      <c r="C13" s="22"/>
      <c r="D13" s="14" t="s">
        <v>21</v>
      </c>
      <c r="E13" s="15">
        <v>50000</v>
      </c>
      <c r="F13" s="17">
        <f t="shared" si="0"/>
        <v>0</v>
      </c>
    </row>
    <row r="14" spans="1:6" x14ac:dyDescent="0.25">
      <c r="B14" s="16" t="s">
        <v>22</v>
      </c>
      <c r="C14" s="22"/>
      <c r="D14" s="14" t="s">
        <v>23</v>
      </c>
      <c r="E14" s="15">
        <v>50000</v>
      </c>
      <c r="F14" s="17">
        <f t="shared" si="0"/>
        <v>0</v>
      </c>
    </row>
    <row r="15" spans="1:6" x14ac:dyDescent="0.25">
      <c r="B15" s="16" t="s">
        <v>24</v>
      </c>
      <c r="C15" s="22"/>
      <c r="D15" s="14" t="s">
        <v>25</v>
      </c>
      <c r="E15" s="15">
        <v>50000</v>
      </c>
      <c r="F15" s="17">
        <f t="shared" si="0"/>
        <v>0</v>
      </c>
    </row>
    <row r="16" spans="1:6" ht="15.75" thickBot="1" x14ac:dyDescent="0.3">
      <c r="B16" s="18" t="s">
        <v>26</v>
      </c>
      <c r="C16" s="19">
        <f>SUM(C8:C15)</f>
        <v>0</v>
      </c>
      <c r="D16" s="20"/>
      <c r="E16" s="20"/>
      <c r="F16" s="21">
        <f>SUM(F6:F15)</f>
        <v>0</v>
      </c>
    </row>
    <row r="17" spans="2:6" ht="150.94999999999999" customHeight="1" thickBot="1" x14ac:dyDescent="0.3">
      <c r="B17" s="26" t="s">
        <v>29</v>
      </c>
      <c r="C17" s="27"/>
      <c r="D17" s="27"/>
      <c r="E17" s="27"/>
      <c r="F17" s="28"/>
    </row>
  </sheetData>
  <mergeCells count="8">
    <mergeCell ref="B17:F17"/>
    <mergeCell ref="F6:F7"/>
    <mergeCell ref="B4:F4"/>
    <mergeCell ref="B2:F3"/>
    <mergeCell ref="B6:B7"/>
    <mergeCell ref="C6:C7"/>
    <mergeCell ref="D6:D7"/>
    <mergeCell ref="E6:E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D0882-7D29-4A4C-A597-C9B941EAF16F}">
  <dimension ref="B1:F15"/>
  <sheetViews>
    <sheetView tabSelected="1" workbookViewId="0">
      <selection activeCell="F21" sqref="F21"/>
    </sheetView>
  </sheetViews>
  <sheetFormatPr defaultRowHeight="15" x14ac:dyDescent="0.25"/>
  <cols>
    <col min="2" max="2" width="26.42578125" customWidth="1"/>
    <col min="3" max="3" width="27.5703125" customWidth="1"/>
    <col min="4" max="4" width="21.140625" customWidth="1"/>
    <col min="5" max="5" width="25.7109375" customWidth="1"/>
    <col min="6" max="7" width="19.140625" customWidth="1"/>
    <col min="8" max="8" width="28.42578125" bestFit="1" customWidth="1"/>
    <col min="9" max="9" width="16.85546875" customWidth="1"/>
    <col min="10" max="10" width="17.5703125" customWidth="1"/>
    <col min="11" max="11" width="7.85546875" bestFit="1" customWidth="1"/>
  </cols>
  <sheetData>
    <row r="1" spans="2:6" ht="15.75" thickBot="1" x14ac:dyDescent="0.3"/>
    <row r="2" spans="2:6" x14ac:dyDescent="0.25">
      <c r="B2" s="39" t="s">
        <v>10</v>
      </c>
      <c r="C2" s="40"/>
      <c r="D2" s="40"/>
      <c r="E2" s="40"/>
      <c r="F2" s="41"/>
    </row>
    <row r="3" spans="2:6" x14ac:dyDescent="0.25">
      <c r="B3" s="42"/>
      <c r="C3" s="43"/>
      <c r="D3" s="43"/>
      <c r="E3" s="43"/>
      <c r="F3" s="44"/>
    </row>
    <row r="4" spans="2:6" ht="289.5" customHeight="1" thickBot="1" x14ac:dyDescent="0.3">
      <c r="B4" s="29" t="s">
        <v>33</v>
      </c>
      <c r="C4" s="30"/>
      <c r="D4" s="30"/>
      <c r="E4" s="30"/>
      <c r="F4" s="31"/>
    </row>
    <row r="5" spans="2:6" ht="25.5" x14ac:dyDescent="0.25">
      <c r="B5" s="23" t="s">
        <v>32</v>
      </c>
      <c r="C5" s="24" t="s">
        <v>34</v>
      </c>
      <c r="D5" s="24" t="s">
        <v>30</v>
      </c>
      <c r="E5" s="24" t="s">
        <v>31</v>
      </c>
      <c r="F5" s="25" t="s">
        <v>3</v>
      </c>
    </row>
    <row r="6" spans="2:6" x14ac:dyDescent="0.25">
      <c r="B6" s="49"/>
      <c r="C6" s="22"/>
      <c r="D6" s="50"/>
      <c r="E6" s="51"/>
      <c r="F6" s="17"/>
    </row>
    <row r="7" spans="2:6" x14ac:dyDescent="0.25">
      <c r="B7" s="49"/>
      <c r="C7" s="22"/>
      <c r="D7" s="50"/>
      <c r="E7" s="51"/>
      <c r="F7" s="17"/>
    </row>
    <row r="8" spans="2:6" x14ac:dyDescent="0.25">
      <c r="B8" s="49"/>
      <c r="C8" s="22"/>
      <c r="D8" s="50"/>
      <c r="E8" s="51"/>
      <c r="F8" s="17"/>
    </row>
    <row r="9" spans="2:6" x14ac:dyDescent="0.25">
      <c r="B9" s="49"/>
      <c r="C9" s="22"/>
      <c r="D9" s="50"/>
      <c r="E9" s="51"/>
      <c r="F9" s="17"/>
    </row>
    <row r="10" spans="2:6" x14ac:dyDescent="0.25">
      <c r="B10" s="49"/>
      <c r="C10" s="22"/>
      <c r="D10" s="50"/>
      <c r="E10" s="51"/>
      <c r="F10" s="17"/>
    </row>
    <row r="11" spans="2:6" x14ac:dyDescent="0.25">
      <c r="B11" s="49"/>
      <c r="C11" s="22"/>
      <c r="D11" s="50"/>
      <c r="E11" s="51"/>
      <c r="F11" s="17"/>
    </row>
    <row r="12" spans="2:6" x14ac:dyDescent="0.25">
      <c r="B12" s="49"/>
      <c r="C12" s="22"/>
      <c r="D12" s="50"/>
      <c r="E12" s="51"/>
      <c r="F12" s="17"/>
    </row>
    <row r="13" spans="2:6" x14ac:dyDescent="0.25">
      <c r="B13" s="49"/>
      <c r="C13" s="22"/>
      <c r="D13" s="50"/>
      <c r="E13" s="51"/>
      <c r="F13" s="17"/>
    </row>
    <row r="14" spans="2:6" ht="15.75" thickBot="1" x14ac:dyDescent="0.3">
      <c r="B14" s="18" t="s">
        <v>26</v>
      </c>
      <c r="C14" s="19">
        <f>SUM(C6:C13)</f>
        <v>0</v>
      </c>
      <c r="D14" s="20"/>
      <c r="E14" s="20"/>
      <c r="F14" s="21">
        <f>SUM(F6:F13)</f>
        <v>0</v>
      </c>
    </row>
    <row r="15" spans="2:6" x14ac:dyDescent="0.25">
      <c r="B15" s="30"/>
      <c r="C15" s="48"/>
      <c r="D15" s="48"/>
      <c r="E15" s="48"/>
      <c r="F15" s="48"/>
    </row>
  </sheetData>
  <sheetProtection algorithmName="SHA-512" hashValue="rVHfctXFg3vcYQPU1F1wb4aR7W9NJ9OH2peW5SvZT6PyFup2nfZTqXJ5bDEBwK8WKlsjKS64Q6mQwEvqcy3XWg==" saltValue="HqBwejtJ03DVPXq2XcHOTg==" spinCount="100000" sheet="1" objects="1" scenarios="1"/>
  <mergeCells count="3">
    <mergeCell ref="B15:F15"/>
    <mergeCell ref="B2:F3"/>
    <mergeCell ref="B4:F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Gunningscriteria G2</vt:lpstr>
      <vt:lpstr>Gunningscriteria G3</vt:lpstr>
      <vt:lpstr>Gunningscriteria G4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dc:creator>
  <cp:lastModifiedBy>Paul Hendriks</cp:lastModifiedBy>
  <dcterms:created xsi:type="dcterms:W3CDTF">2020-09-16T13:28:08Z</dcterms:created>
  <dcterms:modified xsi:type="dcterms:W3CDTF">2020-09-16T20:06:25Z</dcterms:modified>
</cp:coreProperties>
</file>