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laqualysis.sharepoint.com/sites/MarcLinsen2-AanbestedingAQLICTBeheer/Gedeelde documenten/Aanbesteding AQL ICT Beheer/3. Aanbestedingsleidraad/"/>
    </mc:Choice>
  </mc:AlternateContent>
  <xr:revisionPtr revIDLastSave="0" documentId="8_{B0AAF6B6-C7E2-460B-9C5B-60B13B5F70F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P1 Inschrijfprijs" sheetId="2" r:id="rId1"/>
    <sheet name="P2 Open calculatie" sheetId="3" r:id="rId2"/>
    <sheet name="Blad1" sheetId="5" r:id="rId3"/>
  </sheets>
  <definedNames>
    <definedName name="_xlnm.Print_Area" localSheetId="1">'P2 Open calculatie'!$A$1:$I$85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0" i="3" l="1"/>
  <c r="E60" i="3"/>
  <c r="H58" i="3"/>
  <c r="H57" i="3"/>
  <c r="H14" i="3"/>
  <c r="H13" i="3"/>
  <c r="H12" i="3"/>
  <c r="H15" i="3"/>
  <c r="H11" i="3"/>
  <c r="H59" i="3"/>
  <c r="H56" i="3"/>
  <c r="H52" i="3"/>
  <c r="H48" i="3"/>
  <c r="H47" i="3"/>
  <c r="H43" i="3"/>
  <c r="H42" i="3"/>
  <c r="H38" i="3"/>
  <c r="H37" i="3"/>
  <c r="H33" i="3"/>
  <c r="H32" i="3"/>
  <c r="H28" i="3"/>
  <c r="H27" i="3"/>
  <c r="H23" i="3"/>
  <c r="H22" i="3"/>
  <c r="H29" i="3" l="1"/>
  <c r="H60" i="3"/>
  <c r="H49" i="3"/>
  <c r="H53" i="3"/>
  <c r="H39" i="3"/>
  <c r="H24" i="3"/>
  <c r="H16" i="3"/>
  <c r="H34" i="3"/>
  <c r="H44" i="3"/>
  <c r="H67" i="3" l="1"/>
  <c r="H71" i="3" s="1"/>
  <c r="H18" i="3"/>
  <c r="H70" i="3" s="1"/>
  <c r="H73" i="3" l="1"/>
  <c r="B4" i="2" s="1"/>
</calcChain>
</file>

<file path=xl/sharedStrings.xml><?xml version="1.0" encoding="utf-8"?>
<sst xmlns="http://schemas.openxmlformats.org/spreadsheetml/2006/main" count="153" uniqueCount="79">
  <si>
    <t>Prijzenblad</t>
  </si>
  <si>
    <t>Totaalprijs van uw inschrijving</t>
  </si>
  <si>
    <t>Naam</t>
  </si>
  <si>
    <t>Functie</t>
  </si>
  <si>
    <t>Organisatie</t>
  </si>
  <si>
    <t>Handtekening</t>
  </si>
  <si>
    <t>Datum en plaats</t>
  </si>
  <si>
    <t>Dit blad dient uitgeprint, rechtsgeldig ondertekend te worden en dient toegevoegd te worden aan uw inschrijving (separate envelop!)</t>
  </si>
  <si>
    <t>Open calculatie</t>
  </si>
  <si>
    <t>Alle prijzen dienen gesteld te zijn in Euro's excl. BTW</t>
  </si>
  <si>
    <t>U dient op detailniveau prijzen te specificeren (per eenheid)</t>
  </si>
  <si>
    <t>Inschrijver dient invulling te geven aan de benoemde onderdelen uit het prijzenblad.</t>
  </si>
  <si>
    <t>Details per onderdeel kunnen naar inzicht van inschrijver uitgewerkt worden.</t>
  </si>
  <si>
    <t>Prijsstelling conform minimumvereisten en vraagstelling</t>
  </si>
  <si>
    <t>Inschrijver is verantwoordelijk voor het juist doorrekenen van het prijzenblad.</t>
  </si>
  <si>
    <t>Implementatie (eenmalig dienstverlening)</t>
  </si>
  <si>
    <t>1.</t>
  </si>
  <si>
    <t>Implementatie en migratie ICT Infrastructuur</t>
  </si>
  <si>
    <t>aantal</t>
  </si>
  <si>
    <t>eenheid</t>
  </si>
  <si>
    <t>prijs per eenheid</t>
  </si>
  <si>
    <t>totaalbedrag per jaar</t>
  </si>
  <si>
    <t>Detail</t>
  </si>
  <si>
    <t>stuk/uur/GB/…</t>
  </si>
  <si>
    <t>Detail ……</t>
  </si>
  <si>
    <t>Subtotaal ICT Implementie</t>
  </si>
  <si>
    <t>Totaalprijs Implementatie</t>
  </si>
  <si>
    <t>Dienstverlening per jaar</t>
  </si>
  <si>
    <t>Beheer en monitoring hardware</t>
  </si>
  <si>
    <t>Subtotaal beheer en monitoring hardware</t>
  </si>
  <si>
    <t>2.</t>
  </si>
  <si>
    <t>Beheer MS 365 werkplekautomatisering (excl licenties!!)</t>
  </si>
  <si>
    <t>Subtotaal beheer MS365</t>
  </si>
  <si>
    <t>3.</t>
  </si>
  <si>
    <t>User software</t>
  </si>
  <si>
    <t>Beheer oude LIMS</t>
  </si>
  <si>
    <t>Beheer SAAS LIMS nieuw</t>
  </si>
  <si>
    <t>Subtotaal User software</t>
  </si>
  <si>
    <t>4.</t>
  </si>
  <si>
    <t>Netwerk beheer</t>
  </si>
  <si>
    <t>Zwolle</t>
  </si>
  <si>
    <t>Almelo</t>
  </si>
  <si>
    <t>Subtotaal netwerk beheer</t>
  </si>
  <si>
    <t>5.</t>
  </si>
  <si>
    <t>Server en storage beheer</t>
  </si>
  <si>
    <t>Subtotaal beheer servers en storage</t>
  </si>
  <si>
    <t>6.</t>
  </si>
  <si>
    <t>Dienstverlening overig in scope!</t>
  </si>
  <si>
    <t>Security SOC</t>
  </si>
  <si>
    <t>Subtotaal Dienstverlening overig</t>
  </si>
  <si>
    <t>7.</t>
  </si>
  <si>
    <t>Trainingen</t>
  </si>
  <si>
    <t>Security awareness training (+/- 4 uur)</t>
  </si>
  <si>
    <t>training</t>
  </si>
  <si>
    <t>Subtotaal WAN</t>
  </si>
  <si>
    <t>8.</t>
  </si>
  <si>
    <t>Uurtarieven</t>
  </si>
  <si>
    <t>Projectleider</t>
  </si>
  <si>
    <t>uur</t>
  </si>
  <si>
    <t>Specialist</t>
  </si>
  <si>
    <t>Helpdesk</t>
  </si>
  <si>
    <t xml:space="preserve">Subtotaal consultancy per jaar </t>
  </si>
  <si>
    <t>Totale kosten dienstverlening per jaar</t>
  </si>
  <si>
    <t xml:space="preserve">TOTAALPRIJS INSCHRIJVING </t>
  </si>
  <si>
    <t>Implementatie</t>
  </si>
  <si>
    <t>Prijs per jaar</t>
  </si>
  <si>
    <t>INSCHRIJFPRIJS over 7 jaar</t>
  </si>
  <si>
    <t>ww</t>
  </si>
  <si>
    <t>synlogic</t>
  </si>
  <si>
    <t>Let op: inschrijfprijs mag niet hoger zijn dan plafondbedrag !</t>
  </si>
  <si>
    <t>Geschat aantal</t>
  </si>
  <si>
    <t>Vervanging HP laptops (referentiekorting)</t>
  </si>
  <si>
    <t>%</t>
  </si>
  <si>
    <t>Percentage</t>
  </si>
  <si>
    <t>Referentie kortingspercentages op Bruto Nederlandse prijslijst HP bij vervanging, 2022 (géén verplichte afname. )</t>
  </si>
  <si>
    <t>nvt</t>
  </si>
  <si>
    <t>Desktops HP</t>
  </si>
  <si>
    <t>Dockingstations</t>
  </si>
  <si>
    <t>Fictief aantal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</si>
</sst>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3" fillId="0" borderId="2" xfId="2"/>
    <xf numFmtId="0" fontId="0" fillId="0" borderId="1" xfId="0" applyBorder="1"/>
    <xf numFmtId="0" fontId="5" fillId="0" borderId="0" xfId="0" applyFont="1"/>
    <xf numFmtId="164" fontId="1" fillId="0" borderId="0" xfId="5" applyFont="1"/>
    <xf numFmtId="0" fontId="6" fillId="0" borderId="0" xfId="0" applyFont="1"/>
    <xf numFmtId="0" fontId="7" fillId="0" borderId="0" xfId="0" applyFont="1" applyAlignment="1">
      <alignment horizontal="center"/>
    </xf>
    <xf numFmtId="0" fontId="4" fillId="0" borderId="3" xfId="3"/>
    <xf numFmtId="164" fontId="1" fillId="0" borderId="0" xfId="5" applyFont="1" applyBorder="1"/>
    <xf numFmtId="164" fontId="4" fillId="0" borderId="3" xfId="5" applyFont="1" applyBorder="1"/>
    <xf numFmtId="0" fontId="4" fillId="0" borderId="3" xfId="3" applyAlignment="1">
      <alignment horizontal="center"/>
    </xf>
    <xf numFmtId="164" fontId="1" fillId="0" borderId="0" xfId="5" applyFont="1" applyBorder="1" applyAlignment="1">
      <alignment horizontal="center"/>
    </xf>
    <xf numFmtId="164" fontId="4" fillId="0" borderId="3" xfId="5" applyFont="1" applyBorder="1" applyAlignment="1">
      <alignment horizontal="right"/>
    </xf>
    <xf numFmtId="164" fontId="7" fillId="0" borderId="0" xfId="5" applyFont="1" applyBorder="1" applyAlignment="1">
      <alignment horizontal="center"/>
    </xf>
    <xf numFmtId="0" fontId="4" fillId="0" borderId="0" xfId="4" applyFill="1" applyBorder="1"/>
    <xf numFmtId="0" fontId="4" fillId="0" borderId="0" xfId="4" applyFill="1" applyBorder="1" applyAlignment="1">
      <alignment horizontal="center"/>
    </xf>
    <xf numFmtId="164" fontId="4" fillId="0" borderId="0" xfId="4" applyNumberFormat="1" applyFill="1" applyBorder="1" applyAlignment="1">
      <alignment horizontal="center"/>
    </xf>
    <xf numFmtId="164" fontId="4" fillId="0" borderId="0" xfId="4" applyNumberFormat="1" applyFill="1" applyBorder="1"/>
    <xf numFmtId="0" fontId="3" fillId="0" borderId="2" xfId="2" applyAlignment="1">
      <alignment horizontal="center"/>
    </xf>
    <xf numFmtId="164" fontId="3" fillId="0" borderId="2" xfId="2" applyNumberFormat="1" applyAlignment="1">
      <alignment horizontal="center"/>
    </xf>
    <xf numFmtId="164" fontId="3" fillId="0" borderId="2" xfId="2" applyNumberFormat="1"/>
    <xf numFmtId="0" fontId="2" fillId="2" borderId="0" xfId="1" applyBorder="1"/>
    <xf numFmtId="0" fontId="2" fillId="2" borderId="0" xfId="1" applyBorder="1" applyAlignment="1">
      <alignment horizontal="center"/>
    </xf>
    <xf numFmtId="164" fontId="2" fillId="2" borderId="0" xfId="1" applyNumberFormat="1" applyBorder="1" applyAlignment="1">
      <alignment horizontal="center"/>
    </xf>
    <xf numFmtId="164" fontId="2" fillId="2" borderId="0" xfId="1" applyNumberFormat="1" applyBorder="1"/>
    <xf numFmtId="0" fontId="0" fillId="3" borderId="1" xfId="0" applyFill="1" applyBorder="1"/>
    <xf numFmtId="0" fontId="0" fillId="3" borderId="1" xfId="0" applyFill="1" applyBorder="1" applyAlignment="1">
      <alignment vertical="top"/>
    </xf>
    <xf numFmtId="0" fontId="6" fillId="0" borderId="0" xfId="0" applyFont="1" applyAlignment="1">
      <alignment horizontal="center"/>
    </xf>
    <xf numFmtId="164" fontId="6" fillId="0" borderId="0" xfId="5" applyFont="1" applyBorder="1" applyAlignment="1">
      <alignment horizontal="center"/>
    </xf>
    <xf numFmtId="0" fontId="8" fillId="0" borderId="0" xfId="0" applyFont="1"/>
    <xf numFmtId="164" fontId="1" fillId="3" borderId="0" xfId="5" applyFont="1" applyFill="1" applyBorder="1"/>
    <xf numFmtId="164" fontId="4" fillId="3" borderId="0" xfId="4" applyNumberFormat="1" applyFill="1" applyBorder="1"/>
    <xf numFmtId="164" fontId="3" fillId="3" borderId="2" xfId="2" applyNumberFormat="1" applyFill="1"/>
    <xf numFmtId="0" fontId="4" fillId="3" borderId="0" xfId="4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164" fontId="3" fillId="3" borderId="2" xfId="5" applyFont="1" applyFill="1" applyBorder="1"/>
    <xf numFmtId="164" fontId="6" fillId="3" borderId="0" xfId="5" applyFont="1" applyFill="1" applyBorder="1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164" fontId="1" fillId="0" borderId="0" xfId="5" applyFont="1" applyBorder="1" applyAlignment="1" applyProtection="1">
      <alignment horizontal="center"/>
      <protection locked="0"/>
    </xf>
    <xf numFmtId="164" fontId="7" fillId="0" borderId="0" xfId="5" applyFont="1" applyBorder="1" applyAlignment="1" applyProtection="1">
      <alignment horizontal="center"/>
      <protection locked="0"/>
    </xf>
    <xf numFmtId="0" fontId="9" fillId="0" borderId="0" xfId="0" applyFont="1"/>
    <xf numFmtId="49" fontId="4" fillId="0" borderId="3" xfId="3" applyNumberFormat="1" applyAlignment="1">
      <alignment horizontal="center" wrapText="1"/>
    </xf>
    <xf numFmtId="0" fontId="7" fillId="0" borderId="0" xfId="0" applyFont="1" applyFill="1" applyAlignment="1">
      <alignment horizontal="center"/>
    </xf>
    <xf numFmtId="165" fontId="7" fillId="0" borderId="0" xfId="5" applyNumberFormat="1" applyFont="1" applyBorder="1" applyAlignment="1" applyProtection="1">
      <alignment horizontal="center"/>
      <protection locked="0"/>
    </xf>
    <xf numFmtId="0" fontId="4" fillId="0" borderId="3" xfId="3" applyAlignment="1">
      <alignment horizontal="center" wrapText="1"/>
    </xf>
    <xf numFmtId="0" fontId="7" fillId="4" borderId="0" xfId="0" applyFont="1" applyFill="1" applyAlignment="1">
      <alignment horizontal="center"/>
    </xf>
    <xf numFmtId="164" fontId="1" fillId="4" borderId="0" xfId="5" applyFont="1" applyFill="1" applyBorder="1"/>
    <xf numFmtId="0" fontId="0" fillId="0" borderId="1" xfId="0" applyBorder="1" applyAlignment="1" applyProtection="1">
      <alignment horizontal="center"/>
      <protection locked="0"/>
    </xf>
  </cellXfs>
  <cellStyles count="6">
    <cellStyle name="Accent1" xfId="1" builtinId="29"/>
    <cellStyle name="Kop 1" xfId="2" builtinId="16"/>
    <cellStyle name="Kop 3" xfId="3" builtinId="18"/>
    <cellStyle name="Kop 4" xfId="4" builtinId="19"/>
    <cellStyle name="Standaard" xfId="0" builtinId="0"/>
    <cellStyle name="Valuta" xfId="5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workbookViewId="0">
      <selection activeCell="B6" sqref="B6"/>
    </sheetView>
  </sheetViews>
  <sheetFormatPr defaultRowHeight="14.4" x14ac:dyDescent="0.3"/>
  <cols>
    <col min="1" max="1" width="34.33203125" customWidth="1"/>
    <col min="2" max="2" width="35.109375" customWidth="1"/>
  </cols>
  <sheetData>
    <row r="1" spans="1:2" ht="20.399999999999999" thickBot="1" x14ac:dyDescent="0.45">
      <c r="A1" s="2" t="s">
        <v>0</v>
      </c>
    </row>
    <row r="2" spans="1:2" ht="15" thickTop="1" x14ac:dyDescent="0.3"/>
    <row r="4" spans="1:2" x14ac:dyDescent="0.3">
      <c r="A4" s="4" t="s">
        <v>1</v>
      </c>
      <c r="B4" s="5">
        <f>'P2 Open calculatie'!H73</f>
        <v>0</v>
      </c>
    </row>
    <row r="6" spans="1:2" x14ac:dyDescent="0.3">
      <c r="B6" s="43" t="s">
        <v>69</v>
      </c>
    </row>
    <row r="10" spans="1:2" x14ac:dyDescent="0.3">
      <c r="A10" s="26" t="s">
        <v>2</v>
      </c>
      <c r="B10" s="3"/>
    </row>
    <row r="11" spans="1:2" x14ac:dyDescent="0.3">
      <c r="A11" s="26" t="s">
        <v>3</v>
      </c>
      <c r="B11" s="3"/>
    </row>
    <row r="12" spans="1:2" x14ac:dyDescent="0.3">
      <c r="A12" s="26" t="s">
        <v>4</v>
      </c>
      <c r="B12" s="3"/>
    </row>
    <row r="13" spans="1:2" ht="57.75" customHeight="1" x14ac:dyDescent="0.3">
      <c r="A13" s="27" t="s">
        <v>5</v>
      </c>
      <c r="B13" s="3"/>
    </row>
    <row r="14" spans="1:2" x14ac:dyDescent="0.3">
      <c r="A14" s="26" t="s">
        <v>6</v>
      </c>
      <c r="B14" s="3"/>
    </row>
    <row r="17" spans="1:1" x14ac:dyDescent="0.3">
      <c r="A17" s="30" t="s">
        <v>7</v>
      </c>
    </row>
    <row r="18" spans="1:1" x14ac:dyDescent="0.3">
      <c r="A18" s="30"/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82"/>
  <sheetViews>
    <sheetView tabSelected="1" workbookViewId="0">
      <pane ySplit="2" topLeftCell="A61" activePane="bottomLeft" state="frozen"/>
      <selection pane="bottomLeft" activeCell="E63" sqref="E63"/>
    </sheetView>
  </sheetViews>
  <sheetFormatPr defaultColWidth="9.109375" defaultRowHeight="14.4" x14ac:dyDescent="0.3"/>
  <cols>
    <col min="2" max="2" width="4.44140625" customWidth="1"/>
    <col min="3" max="3" width="7.109375" customWidth="1"/>
    <col min="4" max="4" width="48.44140625" customWidth="1"/>
    <col min="5" max="5" width="8.33203125" style="1" customWidth="1"/>
    <col min="6" max="6" width="14.33203125" style="1" bestFit="1" customWidth="1"/>
    <col min="7" max="7" width="16.33203125" style="12" customWidth="1"/>
    <col min="8" max="8" width="20" style="9" customWidth="1"/>
    <col min="9" max="9" width="3.6640625" customWidth="1"/>
  </cols>
  <sheetData>
    <row r="1" spans="1:8" ht="20.399999999999999" thickBot="1" x14ac:dyDescent="0.45">
      <c r="A1" s="2" t="s">
        <v>8</v>
      </c>
      <c r="B1" s="2"/>
      <c r="C1" s="2"/>
      <c r="D1" s="2"/>
      <c r="E1" s="19"/>
      <c r="F1" s="19"/>
      <c r="G1" s="20"/>
      <c r="H1" s="21"/>
    </row>
    <row r="2" spans="1:8" ht="18.600000000000001" thickTop="1" x14ac:dyDescent="0.35">
      <c r="A2" t="s">
        <v>9</v>
      </c>
      <c r="B2" s="6"/>
    </row>
    <row r="3" spans="1:8" ht="18" x14ac:dyDescent="0.35">
      <c r="A3" t="s">
        <v>10</v>
      </c>
      <c r="B3" s="6"/>
    </row>
    <row r="4" spans="1:8" ht="18" x14ac:dyDescent="0.35">
      <c r="A4" t="s">
        <v>11</v>
      </c>
      <c r="B4" s="6"/>
    </row>
    <row r="5" spans="1:8" ht="18" x14ac:dyDescent="0.35">
      <c r="A5" t="s">
        <v>12</v>
      </c>
      <c r="B5" s="6"/>
    </row>
    <row r="6" spans="1:8" ht="18" x14ac:dyDescent="0.35">
      <c r="A6" t="s">
        <v>13</v>
      </c>
      <c r="B6" s="6"/>
    </row>
    <row r="7" spans="1:8" ht="18" x14ac:dyDescent="0.35">
      <c r="A7" t="s">
        <v>14</v>
      </c>
      <c r="B7" s="6"/>
    </row>
    <row r="8" spans="1:8" ht="18" x14ac:dyDescent="0.35">
      <c r="B8" s="6"/>
    </row>
    <row r="9" spans="1:8" x14ac:dyDescent="0.3">
      <c r="A9" s="22" t="s">
        <v>15</v>
      </c>
      <c r="B9" s="22"/>
      <c r="C9" s="22"/>
      <c r="D9" s="22"/>
      <c r="E9" s="23"/>
      <c r="F9" s="23"/>
      <c r="G9" s="24"/>
      <c r="H9" s="25"/>
    </row>
    <row r="10" spans="1:8" ht="15" thickBot="1" x14ac:dyDescent="0.35">
      <c r="B10" t="s">
        <v>16</v>
      </c>
      <c r="C10" s="8" t="s">
        <v>17</v>
      </c>
      <c r="D10" s="8"/>
      <c r="E10" s="11" t="s">
        <v>18</v>
      </c>
      <c r="F10" s="11" t="s">
        <v>19</v>
      </c>
      <c r="G10" s="13" t="s">
        <v>20</v>
      </c>
      <c r="H10" s="10" t="s">
        <v>21</v>
      </c>
    </row>
    <row r="11" spans="1:8" ht="18" x14ac:dyDescent="0.35">
      <c r="B11" s="6"/>
      <c r="D11" s="38" t="s">
        <v>22</v>
      </c>
      <c r="E11" s="39">
        <v>0</v>
      </c>
      <c r="F11" s="40" t="s">
        <v>23</v>
      </c>
      <c r="G11" s="41">
        <v>0</v>
      </c>
      <c r="H11" s="9">
        <f>G11*E11</f>
        <v>0</v>
      </c>
    </row>
    <row r="12" spans="1:8" ht="18" x14ac:dyDescent="0.35">
      <c r="B12" s="6"/>
      <c r="D12" s="38" t="s">
        <v>24</v>
      </c>
      <c r="E12" s="40">
        <v>0</v>
      </c>
      <c r="F12" s="40" t="s">
        <v>23</v>
      </c>
      <c r="G12" s="42">
        <v>0</v>
      </c>
      <c r="H12" s="9">
        <f>G12*E12</f>
        <v>0</v>
      </c>
    </row>
    <row r="13" spans="1:8" ht="18" x14ac:dyDescent="0.35">
      <c r="B13" s="6"/>
      <c r="D13" s="38" t="s">
        <v>24</v>
      </c>
      <c r="E13" s="40">
        <v>0</v>
      </c>
      <c r="F13" s="40" t="s">
        <v>23</v>
      </c>
      <c r="G13" s="42">
        <v>0</v>
      </c>
      <c r="H13" s="9">
        <f>G13*E13</f>
        <v>0</v>
      </c>
    </row>
    <row r="14" spans="1:8" ht="18" x14ac:dyDescent="0.35">
      <c r="B14" s="6"/>
      <c r="D14" s="38" t="s">
        <v>24</v>
      </c>
      <c r="E14" s="40">
        <v>0</v>
      </c>
      <c r="F14" s="40" t="s">
        <v>23</v>
      </c>
      <c r="G14" s="42">
        <v>0</v>
      </c>
      <c r="H14" s="9">
        <f>G14*E14</f>
        <v>0</v>
      </c>
    </row>
    <row r="15" spans="1:8" ht="18" x14ac:dyDescent="0.35">
      <c r="B15" s="6"/>
      <c r="D15" s="38" t="s">
        <v>24</v>
      </c>
      <c r="E15" s="40">
        <v>0</v>
      </c>
      <c r="F15" s="40" t="s">
        <v>23</v>
      </c>
      <c r="G15" s="42">
        <v>0</v>
      </c>
      <c r="H15" s="9">
        <f>G15*E15</f>
        <v>0</v>
      </c>
    </row>
    <row r="16" spans="1:8" ht="18" x14ac:dyDescent="0.35">
      <c r="B16" s="6"/>
      <c r="C16" s="15" t="s">
        <v>25</v>
      </c>
      <c r="D16" s="15"/>
      <c r="E16" s="16"/>
      <c r="F16" s="16"/>
      <c r="G16" s="17"/>
      <c r="H16" s="18">
        <f>SUM(H11:H15)</f>
        <v>0</v>
      </c>
    </row>
    <row r="17" spans="1:8" ht="18" x14ac:dyDescent="0.35">
      <c r="B17" s="6"/>
    </row>
    <row r="18" spans="1:8" ht="20.399999999999999" thickBot="1" x14ac:dyDescent="0.45">
      <c r="B18" s="6"/>
      <c r="C18" s="2" t="s">
        <v>26</v>
      </c>
      <c r="D18" s="2"/>
      <c r="E18" s="2"/>
      <c r="F18" s="2"/>
      <c r="G18" s="2"/>
      <c r="H18" s="36">
        <f>H16</f>
        <v>0</v>
      </c>
    </row>
    <row r="19" spans="1:8" ht="18.600000000000001" thickTop="1" x14ac:dyDescent="0.35">
      <c r="B19" s="6"/>
    </row>
    <row r="20" spans="1:8" x14ac:dyDescent="0.3">
      <c r="A20" s="22" t="s">
        <v>27</v>
      </c>
      <c r="B20" s="22"/>
      <c r="C20" s="22"/>
      <c r="D20" s="22"/>
      <c r="E20" s="23"/>
      <c r="F20" s="23"/>
      <c r="G20" s="24"/>
      <c r="H20" s="25"/>
    </row>
    <row r="21" spans="1:8" ht="15" thickBot="1" x14ac:dyDescent="0.35">
      <c r="B21" t="s">
        <v>16</v>
      </c>
      <c r="C21" s="8" t="s">
        <v>28</v>
      </c>
      <c r="D21" s="8"/>
      <c r="E21" s="11" t="s">
        <v>18</v>
      </c>
      <c r="F21" s="11" t="s">
        <v>19</v>
      </c>
      <c r="G21" s="13" t="s">
        <v>20</v>
      </c>
      <c r="H21" s="10" t="s">
        <v>21</v>
      </c>
    </row>
    <row r="22" spans="1:8" x14ac:dyDescent="0.3">
      <c r="C22" s="38"/>
      <c r="D22" s="38" t="s">
        <v>22</v>
      </c>
      <c r="E22" s="40">
        <v>0</v>
      </c>
      <c r="F22" s="40" t="s">
        <v>23</v>
      </c>
      <c r="G22" s="42">
        <v>0</v>
      </c>
      <c r="H22" s="9">
        <f>G22*E22</f>
        <v>0</v>
      </c>
    </row>
    <row r="23" spans="1:8" x14ac:dyDescent="0.3">
      <c r="C23" s="38"/>
      <c r="D23" s="38" t="s">
        <v>24</v>
      </c>
      <c r="E23" s="40">
        <v>0</v>
      </c>
      <c r="F23" s="40" t="s">
        <v>23</v>
      </c>
      <c r="G23" s="42">
        <v>0</v>
      </c>
      <c r="H23" s="9">
        <f>G23*E23</f>
        <v>0</v>
      </c>
    </row>
    <row r="24" spans="1:8" x14ac:dyDescent="0.3">
      <c r="C24" s="15" t="s">
        <v>29</v>
      </c>
      <c r="D24" s="15"/>
      <c r="E24" s="16"/>
      <c r="F24" s="16"/>
      <c r="G24" s="17"/>
      <c r="H24" s="32">
        <f>SUM(H22:H23)</f>
        <v>0</v>
      </c>
    </row>
    <row r="25" spans="1:8" x14ac:dyDescent="0.3">
      <c r="E25" s="7"/>
      <c r="F25" s="7"/>
      <c r="G25" s="14"/>
    </row>
    <row r="26" spans="1:8" ht="15" thickBot="1" x14ac:dyDescent="0.35">
      <c r="B26" t="s">
        <v>30</v>
      </c>
      <c r="C26" s="8" t="s">
        <v>31</v>
      </c>
      <c r="D26" s="8"/>
      <c r="E26" s="11" t="s">
        <v>18</v>
      </c>
      <c r="F26" s="11" t="s">
        <v>19</v>
      </c>
      <c r="G26" s="13" t="s">
        <v>20</v>
      </c>
      <c r="H26" s="10" t="s">
        <v>21</v>
      </c>
    </row>
    <row r="27" spans="1:8" x14ac:dyDescent="0.3">
      <c r="D27" s="38" t="s">
        <v>22</v>
      </c>
      <c r="E27" s="40">
        <v>0</v>
      </c>
      <c r="F27" s="40" t="s">
        <v>23</v>
      </c>
      <c r="G27" s="42">
        <v>0</v>
      </c>
      <c r="H27" s="9">
        <f>G27*E27</f>
        <v>0</v>
      </c>
    </row>
    <row r="28" spans="1:8" x14ac:dyDescent="0.3">
      <c r="D28" s="38" t="s">
        <v>24</v>
      </c>
      <c r="E28" s="40">
        <v>0</v>
      </c>
      <c r="F28" s="40" t="s">
        <v>23</v>
      </c>
      <c r="G28" s="42">
        <v>0</v>
      </c>
      <c r="H28" s="9">
        <f>G28*E28</f>
        <v>0</v>
      </c>
    </row>
    <row r="29" spans="1:8" x14ac:dyDescent="0.3">
      <c r="C29" s="15" t="s">
        <v>32</v>
      </c>
      <c r="D29" s="15"/>
      <c r="E29" s="16"/>
      <c r="F29" s="16"/>
      <c r="G29" s="17"/>
      <c r="H29" s="32">
        <f>SUM(H27:H28)</f>
        <v>0</v>
      </c>
    </row>
    <row r="30" spans="1:8" x14ac:dyDescent="0.3">
      <c r="E30" s="7"/>
      <c r="F30" s="7"/>
      <c r="G30" s="14"/>
    </row>
    <row r="31" spans="1:8" ht="15" thickBot="1" x14ac:dyDescent="0.35">
      <c r="B31" t="s">
        <v>33</v>
      </c>
      <c r="C31" s="8" t="s">
        <v>34</v>
      </c>
      <c r="D31" s="8"/>
      <c r="E31" s="11" t="s">
        <v>18</v>
      </c>
      <c r="F31" s="11" t="s">
        <v>19</v>
      </c>
      <c r="G31" s="13" t="s">
        <v>20</v>
      </c>
      <c r="H31" s="10" t="s">
        <v>21</v>
      </c>
    </row>
    <row r="32" spans="1:8" x14ac:dyDescent="0.3">
      <c r="D32" s="38" t="s">
        <v>35</v>
      </c>
      <c r="E32" s="40">
        <v>0</v>
      </c>
      <c r="F32" s="40" t="s">
        <v>23</v>
      </c>
      <c r="G32" s="42">
        <v>0</v>
      </c>
      <c r="H32" s="9">
        <f>G32*E32</f>
        <v>0</v>
      </c>
    </row>
    <row r="33" spans="2:8" x14ac:dyDescent="0.3">
      <c r="D33" s="38" t="s">
        <v>36</v>
      </c>
      <c r="E33" s="40">
        <v>0</v>
      </c>
      <c r="F33" s="40" t="s">
        <v>23</v>
      </c>
      <c r="G33" s="42">
        <v>0</v>
      </c>
      <c r="H33" s="9">
        <f>G33*E33</f>
        <v>0</v>
      </c>
    </row>
    <row r="34" spans="2:8" x14ac:dyDescent="0.3">
      <c r="C34" s="15" t="s">
        <v>37</v>
      </c>
      <c r="D34" s="15"/>
      <c r="E34" s="16"/>
      <c r="F34" s="16"/>
      <c r="G34" s="17"/>
      <c r="H34" s="32">
        <f>SUM(H32:H33)</f>
        <v>0</v>
      </c>
    </row>
    <row r="35" spans="2:8" x14ac:dyDescent="0.3">
      <c r="E35" s="7"/>
      <c r="F35" s="7"/>
      <c r="G35" s="14"/>
    </row>
    <row r="36" spans="2:8" ht="15" thickBot="1" x14ac:dyDescent="0.35">
      <c r="B36" t="s">
        <v>38</v>
      </c>
      <c r="C36" s="8" t="s">
        <v>39</v>
      </c>
      <c r="D36" s="8"/>
      <c r="E36" s="11" t="s">
        <v>18</v>
      </c>
      <c r="F36" s="11" t="s">
        <v>19</v>
      </c>
      <c r="G36" s="13" t="s">
        <v>20</v>
      </c>
      <c r="H36" s="10" t="s">
        <v>21</v>
      </c>
    </row>
    <row r="37" spans="2:8" x14ac:dyDescent="0.3">
      <c r="D37" s="38" t="s">
        <v>40</v>
      </c>
      <c r="E37" s="40">
        <v>0</v>
      </c>
      <c r="F37" s="40" t="s">
        <v>23</v>
      </c>
      <c r="G37" s="42">
        <v>0</v>
      </c>
      <c r="H37" s="9">
        <f>G37*E37</f>
        <v>0</v>
      </c>
    </row>
    <row r="38" spans="2:8" x14ac:dyDescent="0.3">
      <c r="D38" s="38" t="s">
        <v>41</v>
      </c>
      <c r="E38" s="40">
        <v>0</v>
      </c>
      <c r="F38" s="40" t="s">
        <v>23</v>
      </c>
      <c r="G38" s="42">
        <v>0</v>
      </c>
      <c r="H38" s="9">
        <f>G38*E38</f>
        <v>0</v>
      </c>
    </row>
    <row r="39" spans="2:8" x14ac:dyDescent="0.3">
      <c r="C39" s="15" t="s">
        <v>42</v>
      </c>
      <c r="D39" s="15"/>
      <c r="E39" s="16"/>
      <c r="F39" s="16"/>
      <c r="G39" s="17"/>
      <c r="H39" s="32">
        <f>SUM(H37:H38)</f>
        <v>0</v>
      </c>
    </row>
    <row r="40" spans="2:8" x14ac:dyDescent="0.3">
      <c r="E40" s="7"/>
      <c r="F40" s="7"/>
      <c r="G40" s="14"/>
    </row>
    <row r="41" spans="2:8" ht="15" thickBot="1" x14ac:dyDescent="0.35">
      <c r="B41" t="s">
        <v>43</v>
      </c>
      <c r="C41" s="8" t="s">
        <v>44</v>
      </c>
      <c r="D41" s="8"/>
      <c r="E41" s="11" t="s">
        <v>18</v>
      </c>
      <c r="F41" s="11" t="s">
        <v>19</v>
      </c>
      <c r="G41" s="13" t="s">
        <v>20</v>
      </c>
      <c r="H41" s="10" t="s">
        <v>21</v>
      </c>
    </row>
    <row r="42" spans="2:8" x14ac:dyDescent="0.3">
      <c r="D42" s="38" t="s">
        <v>22</v>
      </c>
      <c r="E42" s="40">
        <v>0</v>
      </c>
      <c r="F42" s="40" t="s">
        <v>23</v>
      </c>
      <c r="G42" s="42">
        <v>0</v>
      </c>
      <c r="H42" s="9">
        <f>G42*E42</f>
        <v>0</v>
      </c>
    </row>
    <row r="43" spans="2:8" x14ac:dyDescent="0.3">
      <c r="D43" s="38" t="s">
        <v>24</v>
      </c>
      <c r="E43" s="40">
        <v>0</v>
      </c>
      <c r="F43" s="40" t="s">
        <v>23</v>
      </c>
      <c r="G43" s="42">
        <v>0</v>
      </c>
      <c r="H43" s="9">
        <f>G43*E43</f>
        <v>0</v>
      </c>
    </row>
    <row r="44" spans="2:8" x14ac:dyDescent="0.3">
      <c r="C44" s="15" t="s">
        <v>45</v>
      </c>
      <c r="D44" s="15"/>
      <c r="E44" s="16"/>
      <c r="F44" s="16"/>
      <c r="G44" s="17"/>
      <c r="H44" s="32">
        <f>SUM(H42:H43)</f>
        <v>0</v>
      </c>
    </row>
    <row r="45" spans="2:8" x14ac:dyDescent="0.3">
      <c r="E45" s="7"/>
      <c r="F45" s="7"/>
      <c r="G45" s="14"/>
    </row>
    <row r="46" spans="2:8" ht="15" thickBot="1" x14ac:dyDescent="0.35">
      <c r="B46" t="s">
        <v>46</v>
      </c>
      <c r="C46" s="8" t="s">
        <v>47</v>
      </c>
      <c r="D46" s="8"/>
      <c r="E46" s="11" t="s">
        <v>18</v>
      </c>
      <c r="F46" s="11" t="s">
        <v>19</v>
      </c>
      <c r="G46" s="13" t="s">
        <v>20</v>
      </c>
      <c r="H46" s="10" t="s">
        <v>21</v>
      </c>
    </row>
    <row r="47" spans="2:8" x14ac:dyDescent="0.3">
      <c r="D47" s="38" t="s">
        <v>48</v>
      </c>
      <c r="E47" s="40">
        <v>0</v>
      </c>
      <c r="F47" s="40" t="s">
        <v>23</v>
      </c>
      <c r="G47" s="42">
        <v>0</v>
      </c>
      <c r="H47" s="9">
        <f>G47*E47</f>
        <v>0</v>
      </c>
    </row>
    <row r="48" spans="2:8" x14ac:dyDescent="0.3">
      <c r="D48" s="38" t="s">
        <v>24</v>
      </c>
      <c r="E48" s="40">
        <v>0</v>
      </c>
      <c r="F48" s="40" t="s">
        <v>23</v>
      </c>
      <c r="G48" s="42">
        <v>0</v>
      </c>
      <c r="H48" s="9">
        <f>G48*E48</f>
        <v>0</v>
      </c>
    </row>
    <row r="49" spans="2:9" x14ac:dyDescent="0.3">
      <c r="C49" s="15" t="s">
        <v>49</v>
      </c>
      <c r="D49" s="15"/>
      <c r="E49" s="16"/>
      <c r="F49" s="16"/>
      <c r="G49" s="17"/>
      <c r="H49" s="32">
        <f>SUM(H47:H48)</f>
        <v>0</v>
      </c>
    </row>
    <row r="50" spans="2:9" x14ac:dyDescent="0.3">
      <c r="E50" s="7"/>
      <c r="F50" s="7"/>
      <c r="G50" s="14"/>
    </row>
    <row r="51" spans="2:9" ht="15" thickBot="1" x14ac:dyDescent="0.35">
      <c r="B51" t="s">
        <v>50</v>
      </c>
      <c r="C51" s="8" t="s">
        <v>51</v>
      </c>
      <c r="D51" s="8"/>
      <c r="E51" s="11" t="s">
        <v>18</v>
      </c>
      <c r="F51" s="11" t="s">
        <v>19</v>
      </c>
      <c r="G51" s="13" t="s">
        <v>20</v>
      </c>
      <c r="H51" s="10" t="s">
        <v>21</v>
      </c>
    </row>
    <row r="52" spans="2:9" x14ac:dyDescent="0.3">
      <c r="D52" t="s">
        <v>52</v>
      </c>
      <c r="E52" s="35">
        <v>1</v>
      </c>
      <c r="F52" s="48" t="s">
        <v>53</v>
      </c>
      <c r="G52" s="42">
        <v>0</v>
      </c>
      <c r="H52" s="9">
        <f>G52*E52</f>
        <v>0</v>
      </c>
    </row>
    <row r="53" spans="2:9" x14ac:dyDescent="0.3">
      <c r="C53" s="15" t="s">
        <v>54</v>
      </c>
      <c r="D53" s="15"/>
      <c r="E53" s="16"/>
      <c r="F53" s="16"/>
      <c r="G53" s="17"/>
      <c r="H53" s="32">
        <f>SUM(H52:H52)</f>
        <v>0</v>
      </c>
    </row>
    <row r="54" spans="2:9" x14ac:dyDescent="0.3">
      <c r="E54" s="7"/>
      <c r="F54" s="7"/>
      <c r="G54" s="14"/>
    </row>
    <row r="55" spans="2:9" ht="29.4" thickBot="1" x14ac:dyDescent="0.35">
      <c r="B55" t="s">
        <v>55</v>
      </c>
      <c r="C55" s="8" t="s">
        <v>56</v>
      </c>
      <c r="D55" s="8"/>
      <c r="E55" s="44" t="s">
        <v>70</v>
      </c>
      <c r="F55" s="11" t="s">
        <v>19</v>
      </c>
      <c r="G55" s="13" t="s">
        <v>20</v>
      </c>
      <c r="H55" s="10" t="s">
        <v>21</v>
      </c>
    </row>
    <row r="56" spans="2:9" x14ac:dyDescent="0.3">
      <c r="D56" s="38" t="s">
        <v>57</v>
      </c>
      <c r="E56" s="35">
        <v>20</v>
      </c>
      <c r="F56" s="48" t="s">
        <v>58</v>
      </c>
      <c r="G56" s="42">
        <v>0</v>
      </c>
      <c r="H56" s="9">
        <f>G56*E56</f>
        <v>0</v>
      </c>
    </row>
    <row r="57" spans="2:9" x14ac:dyDescent="0.3">
      <c r="D57" s="38" t="s">
        <v>59</v>
      </c>
      <c r="E57" s="35">
        <v>80</v>
      </c>
      <c r="F57" s="48" t="s">
        <v>58</v>
      </c>
      <c r="G57" s="42">
        <v>0</v>
      </c>
      <c r="H57" s="9">
        <f>G57*E57</f>
        <v>0</v>
      </c>
    </row>
    <row r="58" spans="2:9" x14ac:dyDescent="0.3">
      <c r="D58" s="38" t="s">
        <v>60</v>
      </c>
      <c r="E58" s="35">
        <v>50</v>
      </c>
      <c r="F58" s="48" t="s">
        <v>58</v>
      </c>
      <c r="G58" s="42">
        <v>0</v>
      </c>
      <c r="H58" s="9">
        <f>G58*E58</f>
        <v>0</v>
      </c>
    </row>
    <row r="59" spans="2:9" x14ac:dyDescent="0.3">
      <c r="D59" s="38" t="s">
        <v>24</v>
      </c>
      <c r="E59" s="7">
        <v>0</v>
      </c>
      <c r="F59" s="48" t="s">
        <v>58</v>
      </c>
      <c r="G59" s="42">
        <v>0</v>
      </c>
      <c r="H59" s="9">
        <f>G59*E59</f>
        <v>0</v>
      </c>
    </row>
    <row r="60" spans="2:9" x14ac:dyDescent="0.3">
      <c r="C60" s="15" t="s">
        <v>61</v>
      </c>
      <c r="D60" s="15"/>
      <c r="E60" s="34">
        <f>SUM(E56:E59)</f>
        <v>150</v>
      </c>
      <c r="F60" s="16"/>
      <c r="G60" s="17">
        <f>AVERAGE(G56:G59)</f>
        <v>0</v>
      </c>
      <c r="H60" s="31">
        <f>G60*E60</f>
        <v>0</v>
      </c>
    </row>
    <row r="61" spans="2:9" x14ac:dyDescent="0.3">
      <c r="E61" s="7"/>
      <c r="F61" s="7"/>
      <c r="G61" s="14"/>
      <c r="I61" s="1"/>
    </row>
    <row r="62" spans="2:9" ht="46.8" customHeight="1" thickBot="1" x14ac:dyDescent="0.35">
      <c r="B62" t="s">
        <v>55</v>
      </c>
      <c r="C62" s="47" t="s">
        <v>74</v>
      </c>
      <c r="D62" s="47"/>
      <c r="E62" s="44" t="s">
        <v>78</v>
      </c>
      <c r="F62" s="11" t="s">
        <v>19</v>
      </c>
      <c r="G62" s="13" t="s">
        <v>73</v>
      </c>
      <c r="H62" s="10"/>
    </row>
    <row r="63" spans="2:9" x14ac:dyDescent="0.3">
      <c r="D63" s="38" t="s">
        <v>71</v>
      </c>
      <c r="E63" s="35">
        <v>10</v>
      </c>
      <c r="F63" s="48" t="s">
        <v>72</v>
      </c>
      <c r="G63" s="46">
        <v>0</v>
      </c>
      <c r="H63" s="49" t="s">
        <v>75</v>
      </c>
      <c r="I63" s="1"/>
    </row>
    <row r="64" spans="2:9" x14ac:dyDescent="0.3">
      <c r="D64" s="38" t="s">
        <v>76</v>
      </c>
      <c r="E64" s="35">
        <v>10</v>
      </c>
      <c r="F64" s="48" t="s">
        <v>72</v>
      </c>
      <c r="G64" s="46">
        <v>0</v>
      </c>
      <c r="H64" s="49" t="s">
        <v>75</v>
      </c>
      <c r="I64" s="1"/>
    </row>
    <row r="65" spans="1:9" x14ac:dyDescent="0.3">
      <c r="D65" s="38" t="s">
        <v>77</v>
      </c>
      <c r="E65" s="35">
        <v>10</v>
      </c>
      <c r="F65" s="48" t="s">
        <v>72</v>
      </c>
      <c r="G65" s="46">
        <v>0</v>
      </c>
      <c r="H65" s="49" t="s">
        <v>75</v>
      </c>
      <c r="I65" s="1"/>
    </row>
    <row r="66" spans="1:9" x14ac:dyDescent="0.3">
      <c r="D66" s="38"/>
      <c r="E66" s="45"/>
      <c r="F66" s="7"/>
      <c r="G66" s="42"/>
      <c r="I66" s="1"/>
    </row>
    <row r="67" spans="1:9" ht="20.399999999999999" thickBot="1" x14ac:dyDescent="0.45">
      <c r="C67" s="2" t="s">
        <v>62</v>
      </c>
      <c r="D67" s="2"/>
      <c r="E67" s="19"/>
      <c r="F67" s="19"/>
      <c r="G67" s="20"/>
      <c r="H67" s="33">
        <f>H60+H53+H49+H44+H39+H34+H29+H24</f>
        <v>0</v>
      </c>
    </row>
    <row r="68" spans="1:9" ht="15" thickTop="1" x14ac:dyDescent="0.3"/>
    <row r="69" spans="1:9" x14ac:dyDescent="0.3">
      <c r="A69" s="22"/>
      <c r="B69" s="22" t="s">
        <v>63</v>
      </c>
      <c r="C69" s="22"/>
      <c r="D69" s="22"/>
      <c r="E69" s="23"/>
      <c r="F69" s="23"/>
      <c r="G69" s="24"/>
      <c r="H69" s="25"/>
    </row>
    <row r="70" spans="1:9" x14ac:dyDescent="0.3">
      <c r="D70" s="4" t="s">
        <v>64</v>
      </c>
      <c r="H70" s="31">
        <f>H18</f>
        <v>0</v>
      </c>
    </row>
    <row r="71" spans="1:9" x14ac:dyDescent="0.3">
      <c r="D71" s="4" t="s">
        <v>65</v>
      </c>
      <c r="H71" s="31">
        <f>H67</f>
        <v>0</v>
      </c>
    </row>
    <row r="73" spans="1:9" ht="18" x14ac:dyDescent="0.35">
      <c r="D73" s="6" t="s">
        <v>66</v>
      </c>
      <c r="E73" s="28"/>
      <c r="F73" s="28"/>
      <c r="G73" s="29"/>
      <c r="H73" s="37">
        <f>H70+(H71*7)</f>
        <v>0</v>
      </c>
    </row>
    <row r="75" spans="1:9" x14ac:dyDescent="0.3">
      <c r="A75" s="30" t="s">
        <v>7</v>
      </c>
    </row>
    <row r="76" spans="1:9" x14ac:dyDescent="0.3">
      <c r="A76" s="30"/>
    </row>
    <row r="78" spans="1:9" x14ac:dyDescent="0.3">
      <c r="D78" s="26" t="s">
        <v>2</v>
      </c>
      <c r="E78" s="50"/>
      <c r="F78" s="50"/>
      <c r="G78" s="50"/>
      <c r="H78" s="50"/>
    </row>
    <row r="79" spans="1:9" x14ac:dyDescent="0.3">
      <c r="D79" s="26" t="s">
        <v>3</v>
      </c>
      <c r="E79" s="50"/>
      <c r="F79" s="50"/>
      <c r="G79" s="50"/>
      <c r="H79" s="50"/>
    </row>
    <row r="80" spans="1:9" x14ac:dyDescent="0.3">
      <c r="D80" s="26" t="s">
        <v>4</v>
      </c>
      <c r="E80" s="50"/>
      <c r="F80" s="50"/>
      <c r="G80" s="50"/>
      <c r="H80" s="50"/>
    </row>
    <row r="81" spans="4:8" x14ac:dyDescent="0.3">
      <c r="D81" s="27" t="s">
        <v>5</v>
      </c>
      <c r="E81" s="50"/>
      <c r="F81" s="50"/>
      <c r="G81" s="50"/>
      <c r="H81" s="50"/>
    </row>
    <row r="82" spans="4:8" x14ac:dyDescent="0.3">
      <c r="D82" s="26" t="s">
        <v>6</v>
      </c>
      <c r="E82" s="50"/>
      <c r="F82" s="50"/>
      <c r="G82" s="50"/>
      <c r="H82" s="50"/>
    </row>
  </sheetData>
  <sheetProtection algorithmName="SHA-512" hashValue="+QzDg5rQjOFIeGZcikn0UqBPj5Pcj8tdGxq8HCx9npilWZBfpJtKiglscNJkN/nAeZ2r5XKGsKh03NnVivmukA==" saltValue="qYBzXter3KG+7xP3rPtmXQ==" spinCount="100000" sheet="1"/>
  <mergeCells count="6">
    <mergeCell ref="C62:D62"/>
    <mergeCell ref="E82:H82"/>
    <mergeCell ref="E78:H78"/>
    <mergeCell ref="E79:H79"/>
    <mergeCell ref="E80:H80"/>
    <mergeCell ref="E81:H81"/>
  </mergeCells>
  <pageMargins left="0.70866141732283472" right="0.70866141732283472" top="0.74803149606299213" bottom="0.74803149606299213" header="0.31496062992125984" footer="0.31496062992125984"/>
  <pageSetup paperSize="9" scale="5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8:B48"/>
  <sheetViews>
    <sheetView topLeftCell="A7" workbookViewId="0">
      <selection activeCell="B48" sqref="B48"/>
    </sheetView>
  </sheetViews>
  <sheetFormatPr defaultRowHeight="14.4" x14ac:dyDescent="0.3"/>
  <sheetData>
    <row r="48" spans="1:2" x14ac:dyDescent="0.3">
      <c r="A48" t="s">
        <v>67</v>
      </c>
      <c r="B48" t="s">
        <v>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786DB091A67D4B8449799F8B8DC927" ma:contentTypeVersion="2" ma:contentTypeDescription="Een nieuw document maken." ma:contentTypeScope="" ma:versionID="cf562950faaba7ca1024ca62459f9d27">
  <xsd:schema xmlns:xsd="http://www.w3.org/2001/XMLSchema" xmlns:xs="http://www.w3.org/2001/XMLSchema" xmlns:p="http://schemas.microsoft.com/office/2006/metadata/properties" xmlns:ns2="ce0ca4b3-3a8c-4d4b-9379-07fe2e46ae52" targetNamespace="http://schemas.microsoft.com/office/2006/metadata/properties" ma:root="true" ma:fieldsID="d73d71faf945c827438de991f3b54004" ns2:_="">
    <xsd:import namespace="ce0ca4b3-3a8c-4d4b-9379-07fe2e46ae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0ca4b3-3a8c-4d4b-9379-07fe2e46ae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F99568-7C35-4399-82A3-33DC82884BDD}">
  <ds:schemaRefs>
    <ds:schemaRef ds:uri="ce0ca4b3-3a8c-4d4b-9379-07fe2e46ae52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F121901-1ED9-4DF3-B946-BC16EA3E3E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29B67E-196D-4B9D-B1C1-07430F979C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0ca4b3-3a8c-4d4b-9379-07fe2e46ae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P1 Inschrijfprijs</vt:lpstr>
      <vt:lpstr>P2 Open calculatie</vt:lpstr>
      <vt:lpstr>Blad1</vt:lpstr>
      <vt:lpstr>'P2 Open calculatie'!Afdrukbereik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Jelle Wenselaar</dc:creator>
  <cp:keywords/>
  <dc:description/>
  <cp:lastModifiedBy>Jelle</cp:lastModifiedBy>
  <cp:revision/>
  <cp:lastPrinted>2022-12-15T12:13:53Z</cp:lastPrinted>
  <dcterms:created xsi:type="dcterms:W3CDTF">2012-03-09T08:01:46Z</dcterms:created>
  <dcterms:modified xsi:type="dcterms:W3CDTF">2022-12-15T12:15:40Z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0x0101000E786DB091A67D4B8449799F8B8DC927</vt:lpwstr>
  </property>
</Properties>
</file>