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amielPrevoo\Downloads\"/>
    </mc:Choice>
  </mc:AlternateContent>
  <xr:revisionPtr revIDLastSave="0" documentId="13_ncr:1_{17710C57-5D45-4732-BAC1-C07CC0A69680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Bijlage 3 - Prijzenblad" sheetId="4" r:id="rId1"/>
  </sheets>
  <definedNames>
    <definedName name="_xlnm.Print_Area" localSheetId="0">'Bijlage 3 - Prijzenblad'!$A$4:$K$41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22" i="4" l="1"/>
  <c r="F46" i="4"/>
  <c r="F47" i="4"/>
  <c r="F48" i="4"/>
  <c r="F49" i="4"/>
  <c r="F50" i="4"/>
  <c r="F51" i="4"/>
  <c r="F52" i="4"/>
  <c r="F53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E27" i="4" l="1"/>
  <c r="H7" i="4"/>
  <c r="F45" i="4"/>
  <c r="H23" i="4" l="1"/>
  <c r="A57" i="4" s="1"/>
  <c r="E41" i="4"/>
  <c r="B57" i="4" s="1"/>
  <c r="F54" i="4"/>
  <c r="C57" i="4" s="1"/>
  <c r="D57" i="4" l="1"/>
</calcChain>
</file>

<file path=xl/sharedStrings.xml><?xml version="1.0" encoding="utf-8"?>
<sst xmlns="http://schemas.openxmlformats.org/spreadsheetml/2006/main" count="105" uniqueCount="65">
  <si>
    <t xml:space="preserve">Containertype </t>
  </si>
  <si>
    <t>Containertype Bedrijfsafval</t>
  </si>
  <si>
    <t>Afvalstroom</t>
  </si>
  <si>
    <t>Vertrouwelijk papier</t>
  </si>
  <si>
    <t>Opmerkingen Inschrijver</t>
  </si>
  <si>
    <t>Invulinstructie</t>
  </si>
  <si>
    <t>Bijlage 3 - Prijzenblad</t>
  </si>
  <si>
    <t>Bedrijfsafval</t>
  </si>
  <si>
    <t>Huurkosten per maand (in euro's)</t>
  </si>
  <si>
    <t>Naam bedrijf:</t>
  </si>
  <si>
    <t>Naam tekenbevoegde:</t>
  </si>
  <si>
    <t>Functie tekenbevoegde:</t>
  </si>
  <si>
    <t>Handtekening:</t>
  </si>
  <si>
    <t>Datum:</t>
  </si>
  <si>
    <t>Groenafval</t>
  </si>
  <si>
    <t>Hout</t>
  </si>
  <si>
    <t>Papier</t>
  </si>
  <si>
    <t xml:space="preserve">Karton </t>
  </si>
  <si>
    <t>Perscontainer, 20.000 liter</t>
  </si>
  <si>
    <t>Rolcontainer, 660 liter</t>
  </si>
  <si>
    <t>Metaal</t>
  </si>
  <si>
    <t>Afzetcontainer 6.000 liter</t>
  </si>
  <si>
    <t>Afzetcontainer 8.000 liter</t>
  </si>
  <si>
    <t>Restafval</t>
  </si>
  <si>
    <t>Rolcontainer, 770 liter</t>
  </si>
  <si>
    <t>Rolcontainer, 240 liter</t>
  </si>
  <si>
    <t>Rolcontainer, 120 liter</t>
  </si>
  <si>
    <t>Aantal 2021 (inschatting)</t>
  </si>
  <si>
    <t>Rolcontainer 240 liter</t>
  </si>
  <si>
    <t>Rolcontainer, 1.000 liter</t>
  </si>
  <si>
    <t>Rolcontainer, 1.300 liter</t>
  </si>
  <si>
    <t>Vestiging Werkom</t>
  </si>
  <si>
    <t>Inrichting interne afvalstromen Bedrijfsafval (éénmalig) (in euro's)</t>
  </si>
  <si>
    <t>Zonder container</t>
  </si>
  <si>
    <t>Plastic</t>
  </si>
  <si>
    <t>Perscontainer, 1.000 liter</t>
  </si>
  <si>
    <t>Soort Bedrijfsaval</t>
  </si>
  <si>
    <t>Totale huurkosten (in euro's) per jaar</t>
  </si>
  <si>
    <t>Totaalkosten per jaar - All-in tarief verwerking en transport Bedrijfsafval (in euro's)</t>
  </si>
  <si>
    <t>Aantal ledigingen - 2021 (inschatting)</t>
  </si>
  <si>
    <t>Aantal containers - 2021 (inschatting)</t>
  </si>
  <si>
    <t>Prijs inrichting (levering &amp; implementatie) per vestiging c.q. onderdeel</t>
  </si>
  <si>
    <t>Totaalprijs éénmalige inrichting per vestiging c.q. onderdeel</t>
  </si>
  <si>
    <t>Gewicht in kilogrammen - 2021 (inschatting)</t>
  </si>
  <si>
    <t>Verwerkingstarief per kg incl. afvalstoffenheffing (in euro's) per jaar</t>
  </si>
  <si>
    <t>Totale huurkosten containers Bedrijfsafval per jaar (in euro's)</t>
  </si>
  <si>
    <t>SWILL (organisch afval)</t>
  </si>
  <si>
    <t>Aantal stations (per vestiging). Let op: per station maximaal -3- verschillende bakken (restafval, papier en koffiebekers). Dit geldt NIET voor de kantine op de hoofdlocatie. Hier dient u een station met maximaal -4- verschillende bakken te leveren (restafval, papier, koffiebekers en SWILL (organisch afval))</t>
  </si>
  <si>
    <t>Huur afvalinzamelingsmiddelen/containers Bedrijfsafval</t>
  </si>
  <si>
    <r>
      <t xml:space="preserve">U dient alle cellen met de blauwe achtergrond in te vullen (in deze cellen geeft u uw prijsstelling op). U dient uw prijzen </t>
    </r>
    <r>
      <rPr>
        <b/>
        <u/>
        <sz val="12"/>
        <color theme="1"/>
        <rFont val="Assistant Light"/>
      </rPr>
      <t>ex. BTW</t>
    </r>
    <r>
      <rPr>
        <b/>
        <sz val="12"/>
        <color theme="1"/>
        <rFont val="Assistant Light"/>
      </rPr>
      <t xml:space="preserve"> op te geven. In de cellen met de okergele/beige achtergrondkleur kunt u eventuele op- en aanmerkingen kwijt.
Inschrijver kan </t>
    </r>
    <r>
      <rPr>
        <b/>
        <u/>
        <sz val="12"/>
        <color theme="1"/>
        <rFont val="Assistant Light"/>
      </rPr>
      <t>geen</t>
    </r>
    <r>
      <rPr>
        <b/>
        <sz val="12"/>
        <color theme="1"/>
        <rFont val="Assistant Light"/>
      </rPr>
      <t xml:space="preserve"> rechten ontlenen aan indicatieve ledigingen, indicaties, inschattingen of andere door Werkom opgegeven aantallen/getallen.
LET OP: onderaan dit Prijzenblad dient u e.e.a. qua gegevens in te vullen aangaande de rechtsgeldige ondertekening!</t>
    </r>
  </si>
  <si>
    <t>Europese aanbesteding volgens de openbare procedure voor levering en diensten met betrekking tot Afvalverwerking ten behoeve van Werkom Projectnummer 11307/TB</t>
  </si>
  <si>
    <t>TOTAALPRIJS ALLE ELEMENTEN TEZAMEN (TOTAALPRIJS INSCHRIJVING, ALL-IN TARIEF, BRUTO, IN EURO'S)</t>
  </si>
  <si>
    <t>Karton</t>
  </si>
  <si>
    <t>Transporttarief per lediging (in euro's)</t>
  </si>
  <si>
    <t>Koffiebekers</t>
  </si>
  <si>
    <t>Inrichting interne afvalstromen Bedrijfsafval (éénmalige kosten). Fictief totaalaantal inzamelingsstations voor alle locaties tezamen: 45.</t>
  </si>
  <si>
    <t>Hoofdlocatie (Einsteinstraat 103, 1446 VE, Purmerend). Fictief aantal stations: 29</t>
  </si>
  <si>
    <t>Hoofdlocatie (Einsteinstraat 103, 1446 VE, Purmerend) - Kantine</t>
  </si>
  <si>
    <t>Nevenlocatie (Plantsoenstraat 20 1441 CX, Purmerend). Fictief aantal stations: 1</t>
  </si>
  <si>
    <t>Nevenlocatie (Vinkenstraat 46 1506 CN, Zaandam). Fictief aantal stations: 1</t>
  </si>
  <si>
    <t>Nevenlocatie (Slachthuisstraat 65 1508 EC, Zaandam). Fictief aantal stations: 5</t>
  </si>
  <si>
    <t>Nevenlocatie (Volume 103 1446 WH, Purmerend). Fictief aantal stations: 2</t>
  </si>
  <si>
    <t>Nevenlocatie (Witte paardweg 46 1521 PV, Wormerveer). Fictief aantal stations: 2</t>
  </si>
  <si>
    <t>Nevenlocatie (Kwadijkerkoogweg 1C 1442 LA, Purmerend). Fictief aantal stations: 2</t>
  </si>
  <si>
    <t>Nevenlocatie (Twiskeweg 12 1511 BW, Oostzaan). Fictief aantal stations: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</si>
</sst>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20"/>
      <color theme="0"/>
      <name val="Assistant Light"/>
    </font>
    <font>
      <sz val="11"/>
      <color theme="1"/>
      <name val="Assistant Light"/>
    </font>
    <font>
      <b/>
      <sz val="12"/>
      <color theme="1"/>
      <name val="Assistant Light"/>
    </font>
    <font>
      <b/>
      <u/>
      <sz val="12"/>
      <color theme="1"/>
      <name val="Assistant Light"/>
    </font>
    <font>
      <b/>
      <sz val="14"/>
      <color theme="0"/>
      <name val="Assistant Light"/>
    </font>
    <font>
      <sz val="16"/>
      <color theme="1"/>
      <name val="Assistant Light"/>
    </font>
    <font>
      <sz val="9"/>
      <color theme="1"/>
      <name val="Assistant Light"/>
    </font>
    <font>
      <b/>
      <sz val="12"/>
      <color theme="0"/>
      <name val="Assistant Light"/>
    </font>
    <font>
      <sz val="11"/>
      <name val="Assistant Light"/>
    </font>
    <font>
      <b/>
      <sz val="11"/>
      <color theme="1"/>
      <name val="Assistant Light"/>
    </font>
    <font>
      <b/>
      <sz val="11"/>
      <name val="Assistant Light"/>
    </font>
    <font>
      <b/>
      <i/>
      <u val="singleAccounting"/>
      <sz val="16"/>
      <color theme="1"/>
      <name val="Assistant Light"/>
    </font>
    <font>
      <b/>
      <sz val="14"/>
      <name val="Assistant Light"/>
    </font>
    <font>
      <sz val="14"/>
      <color theme="1"/>
      <name val="Assistant Light"/>
    </font>
    <font>
      <sz val="14"/>
      <name val="Assistant Light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2C4D3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92D05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44" fontId="1" fillId="0" borderId="0" applyFont="0" applyFill="0" applyBorder="0" applyAlignment="0" applyProtection="0"/>
  </cellStyleXfs>
  <cellXfs count="80">
    <xf numFmtId="0" fontId="0" fillId="0" borderId="0" xfId="0"/>
    <xf numFmtId="0" fontId="19" fillId="37" borderId="14" xfId="0" applyFont="1" applyFill="1" applyBorder="1" applyAlignment="1" applyProtection="1">
      <alignment vertical="center" wrapText="1"/>
      <protection locked="0"/>
    </xf>
    <xf numFmtId="0" fontId="20" fillId="0" borderId="0" xfId="0" applyFont="1"/>
    <xf numFmtId="0" fontId="21" fillId="0" borderId="15" xfId="0" applyFont="1" applyBorder="1"/>
    <xf numFmtId="0" fontId="21" fillId="0" borderId="22" xfId="0" applyFont="1" applyBorder="1" applyAlignment="1">
      <alignment vertical="top" wrapText="1"/>
    </xf>
    <xf numFmtId="0" fontId="23" fillId="37" borderId="10" xfId="0" applyFont="1" applyFill="1" applyBorder="1" applyAlignment="1" applyProtection="1">
      <alignment vertical="center" wrapText="1"/>
      <protection locked="0"/>
    </xf>
    <xf numFmtId="0" fontId="23" fillId="37" borderId="10" xfId="0" applyFont="1" applyFill="1" applyBorder="1" applyAlignment="1" applyProtection="1">
      <alignment horizontal="left" vertical="center" wrapText="1"/>
      <protection locked="0"/>
    </xf>
    <xf numFmtId="0" fontId="24" fillId="0" borderId="0" xfId="0" applyFont="1" applyAlignment="1">
      <alignment horizontal="left" vertical="center" wrapText="1"/>
    </xf>
    <xf numFmtId="0" fontId="20" fillId="0" borderId="0" xfId="0" applyFont="1" applyBorder="1"/>
    <xf numFmtId="0" fontId="20" fillId="0" borderId="13" xfId="0" applyFont="1" applyBorder="1" applyAlignment="1"/>
    <xf numFmtId="0" fontId="20" fillId="0" borderId="0" xfId="0" applyFont="1" applyBorder="1" applyAlignment="1"/>
    <xf numFmtId="0" fontId="25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horizontal="center" wrapText="1"/>
    </xf>
    <xf numFmtId="0" fontId="20" fillId="0" borderId="0" xfId="0" applyFont="1" applyFill="1" applyBorder="1"/>
    <xf numFmtId="0" fontId="26" fillId="37" borderId="10" xfId="0" applyFont="1" applyFill="1" applyBorder="1" applyAlignment="1" applyProtection="1">
      <alignment vertical="center" wrapText="1"/>
      <protection locked="0"/>
    </xf>
    <xf numFmtId="0" fontId="26" fillId="37" borderId="11" xfId="0" applyFont="1" applyFill="1" applyBorder="1" applyAlignment="1" applyProtection="1">
      <alignment horizontal="center" vertical="center" wrapText="1"/>
      <protection locked="0"/>
    </xf>
    <xf numFmtId="0" fontId="26" fillId="37" borderId="12" xfId="0" applyFont="1" applyFill="1" applyBorder="1" applyAlignment="1" applyProtection="1">
      <alignment horizontal="center" vertical="center" wrapText="1"/>
      <protection locked="0"/>
    </xf>
    <xf numFmtId="0" fontId="20" fillId="33" borderId="0" xfId="0" applyFont="1" applyFill="1"/>
    <xf numFmtId="0" fontId="27" fillId="39" borderId="10" xfId="0" applyFont="1" applyFill="1" applyBorder="1"/>
    <xf numFmtId="4" fontId="27" fillId="39" borderId="10" xfId="0" applyNumberFormat="1" applyFont="1" applyFill="1" applyBorder="1" applyAlignment="1">
      <alignment horizontal="right"/>
    </xf>
    <xf numFmtId="0" fontId="27" fillId="39" borderId="10" xfId="0" applyFont="1" applyFill="1" applyBorder="1" applyAlignment="1">
      <alignment horizontal="left"/>
    </xf>
    <xf numFmtId="0" fontId="20" fillId="39" borderId="10" xfId="0" applyFont="1" applyFill="1" applyBorder="1" applyAlignment="1">
      <alignment horizontal="left"/>
    </xf>
    <xf numFmtId="44" fontId="27" fillId="0" borderId="10" xfId="43" applyFont="1" applyBorder="1"/>
    <xf numFmtId="0" fontId="20" fillId="39" borderId="10" xfId="0" applyFont="1" applyFill="1" applyBorder="1"/>
    <xf numFmtId="4" fontId="20" fillId="39" borderId="10" xfId="0" applyNumberFormat="1" applyFont="1" applyFill="1" applyBorder="1" applyAlignment="1">
      <alignment horizontal="right"/>
    </xf>
    <xf numFmtId="4" fontId="20" fillId="39" borderId="10" xfId="0" applyNumberFormat="1" applyFont="1" applyFill="1" applyBorder="1" applyAlignment="1">
      <alignment horizontal="left"/>
    </xf>
    <xf numFmtId="4" fontId="27" fillId="39" borderId="10" xfId="0" applyNumberFormat="1" applyFont="1" applyFill="1" applyBorder="1" applyAlignment="1">
      <alignment horizontal="right" vertical="center"/>
    </xf>
    <xf numFmtId="0" fontId="27" fillId="39" borderId="10" xfId="0" applyFont="1" applyFill="1" applyBorder="1" applyAlignment="1"/>
    <xf numFmtId="44" fontId="29" fillId="0" borderId="10" xfId="43" applyFont="1" applyBorder="1"/>
    <xf numFmtId="0" fontId="20" fillId="0" borderId="0" xfId="0" applyFont="1" applyAlignment="1">
      <alignment vertical="center"/>
    </xf>
    <xf numFmtId="3" fontId="20" fillId="0" borderId="0" xfId="0" applyNumberFormat="1" applyFont="1" applyFill="1" applyBorder="1"/>
    <xf numFmtId="0" fontId="20" fillId="0" borderId="0" xfId="0" applyFont="1" applyFill="1"/>
    <xf numFmtId="0" fontId="28" fillId="34" borderId="10" xfId="0" applyFont="1" applyFill="1" applyBorder="1" applyAlignment="1">
      <alignment vertical="center" wrapText="1"/>
    </xf>
    <xf numFmtId="0" fontId="20" fillId="0" borderId="0" xfId="0" applyFont="1" applyAlignment="1">
      <alignment wrapText="1"/>
    </xf>
    <xf numFmtId="0" fontId="20" fillId="0" borderId="10" xfId="0" applyFont="1" applyBorder="1"/>
    <xf numFmtId="44" fontId="20" fillId="0" borderId="10" xfId="0" applyNumberFormat="1" applyFont="1" applyFill="1" applyBorder="1"/>
    <xf numFmtId="44" fontId="28" fillId="0" borderId="10" xfId="0" applyNumberFormat="1" applyFont="1" applyFill="1" applyBorder="1" applyAlignment="1">
      <alignment vertical="center"/>
    </xf>
    <xf numFmtId="0" fontId="28" fillId="34" borderId="10" xfId="0" applyFont="1" applyFill="1" applyBorder="1" applyAlignment="1">
      <alignment horizontal="left" vertical="center" wrapText="1"/>
    </xf>
    <xf numFmtId="44" fontId="28" fillId="0" borderId="10" xfId="0" applyNumberFormat="1" applyFont="1" applyBorder="1" applyAlignment="1">
      <alignment horizontal="left" vertical="center"/>
    </xf>
    <xf numFmtId="44" fontId="28" fillId="0" borderId="10" xfId="0" applyNumberFormat="1" applyFont="1" applyBorder="1" applyAlignment="1">
      <alignment vertical="center"/>
    </xf>
    <xf numFmtId="44" fontId="28" fillId="0" borderId="0" xfId="0" applyNumberFormat="1" applyFont="1" applyBorder="1" applyAlignment="1">
      <alignment vertical="center"/>
    </xf>
    <xf numFmtId="44" fontId="30" fillId="0" borderId="0" xfId="0" applyNumberFormat="1" applyFont="1" applyBorder="1" applyAlignment="1">
      <alignment vertical="center"/>
    </xf>
    <xf numFmtId="44" fontId="30" fillId="0" borderId="10" xfId="0" applyNumberFormat="1" applyFont="1" applyBorder="1" applyAlignment="1">
      <alignment vertical="center"/>
    </xf>
    <xf numFmtId="0" fontId="31" fillId="0" borderId="16" xfId="42" applyFont="1" applyBorder="1"/>
    <xf numFmtId="0" fontId="31" fillId="0" borderId="17" xfId="42" applyFont="1" applyBorder="1"/>
    <xf numFmtId="0" fontId="31" fillId="0" borderId="17" xfId="42" applyFont="1" applyBorder="1" applyAlignment="1">
      <alignment vertical="top"/>
    </xf>
    <xf numFmtId="0" fontId="33" fillId="0" borderId="19" xfId="42" applyFont="1" applyBorder="1" applyAlignment="1">
      <alignment wrapText="1"/>
    </xf>
    <xf numFmtId="0" fontId="33" fillId="0" borderId="25" xfId="42" applyFont="1" applyBorder="1"/>
    <xf numFmtId="0" fontId="20" fillId="0" borderId="20" xfId="0" applyFont="1" applyBorder="1"/>
    <xf numFmtId="44" fontId="20" fillId="38" borderId="10" xfId="0" applyNumberFormat="1" applyFont="1" applyFill="1" applyBorder="1" applyAlignment="1"/>
    <xf numFmtId="4" fontId="27" fillId="39" borderId="10" xfId="0" applyNumberFormat="1" applyFont="1" applyFill="1" applyBorder="1" applyAlignment="1">
      <alignment vertical="center"/>
    </xf>
    <xf numFmtId="2" fontId="27" fillId="39" borderId="10" xfId="43" applyNumberFormat="1" applyFont="1" applyFill="1" applyBorder="1" applyAlignment="1">
      <alignment vertical="center"/>
    </xf>
    <xf numFmtId="44" fontId="20" fillId="35" borderId="10" xfId="0" applyNumberFormat="1" applyFont="1" applyFill="1" applyBorder="1" applyProtection="1">
      <protection locked="0"/>
    </xf>
    <xf numFmtId="0" fontId="27" fillId="36" borderId="10" xfId="0" applyFont="1" applyFill="1" applyBorder="1" applyProtection="1">
      <protection locked="0"/>
    </xf>
    <xf numFmtId="44" fontId="20" fillId="35" borderId="10" xfId="43" applyFont="1" applyFill="1" applyBorder="1" applyAlignment="1" applyProtection="1">
      <alignment vertical="center"/>
      <protection locked="0"/>
    </xf>
    <xf numFmtId="1" fontId="20" fillId="36" borderId="10" xfId="0" applyNumberFormat="1" applyFont="1" applyFill="1" applyBorder="1" applyAlignment="1" applyProtection="1">
      <alignment horizontal="center"/>
      <protection locked="0"/>
    </xf>
    <xf numFmtId="1" fontId="20" fillId="36" borderId="10" xfId="0" applyNumberFormat="1" applyFont="1" applyFill="1" applyBorder="1" applyAlignment="1" applyProtection="1">
      <protection locked="0"/>
    </xf>
    <xf numFmtId="44" fontId="20" fillId="38" borderId="10" xfId="0" applyNumberFormat="1" applyFont="1" applyFill="1" applyBorder="1" applyAlignment="1">
      <alignment horizontal="center"/>
    </xf>
    <xf numFmtId="0" fontId="20" fillId="35" borderId="11" xfId="43" applyNumberFormat="1" applyFont="1" applyFill="1" applyBorder="1" applyAlignment="1" applyProtection="1">
      <alignment horizontal="center" vertical="center"/>
      <protection locked="0"/>
    </xf>
    <xf numFmtId="0" fontId="20" fillId="35" borderId="13" xfId="43" applyNumberFormat="1" applyFont="1" applyFill="1" applyBorder="1" applyAlignment="1" applyProtection="1">
      <alignment horizontal="center" vertical="center"/>
      <protection locked="0"/>
    </xf>
    <xf numFmtId="0" fontId="20" fillId="35" borderId="12" xfId="43" applyNumberFormat="1" applyFont="1" applyFill="1" applyBorder="1" applyAlignment="1" applyProtection="1">
      <alignment horizontal="center" vertical="center"/>
      <protection locked="0"/>
    </xf>
    <xf numFmtId="164" fontId="32" fillId="35" borderId="28" xfId="0" applyNumberFormat="1" applyFont="1" applyFill="1" applyBorder="1" applyAlignment="1" applyProtection="1">
      <alignment horizontal="center"/>
      <protection locked="0"/>
    </xf>
    <xf numFmtId="164" fontId="32" fillId="35" borderId="23" xfId="0" applyNumberFormat="1" applyFont="1" applyFill="1" applyBorder="1" applyAlignment="1" applyProtection="1">
      <alignment horizontal="center"/>
      <protection locked="0"/>
    </xf>
    <xf numFmtId="164" fontId="32" fillId="35" borderId="10" xfId="0" applyNumberFormat="1" applyFont="1" applyFill="1" applyBorder="1" applyAlignment="1" applyProtection="1">
      <alignment horizontal="center"/>
      <protection locked="0"/>
    </xf>
    <xf numFmtId="164" fontId="32" fillId="35" borderId="24" xfId="0" applyNumberFormat="1" applyFont="1" applyFill="1" applyBorder="1" applyAlignment="1" applyProtection="1">
      <alignment horizontal="center"/>
      <protection locked="0"/>
    </xf>
    <xf numFmtId="164" fontId="32" fillId="35" borderId="26" xfId="0" applyNumberFormat="1" applyFont="1" applyFill="1" applyBorder="1" applyAlignment="1" applyProtection="1">
      <alignment horizontal="center"/>
      <protection locked="0"/>
    </xf>
    <xf numFmtId="164" fontId="32" fillId="35" borderId="29" xfId="0" applyNumberFormat="1" applyFont="1" applyFill="1" applyBorder="1" applyAlignment="1" applyProtection="1">
      <alignment horizontal="center"/>
      <protection locked="0"/>
    </xf>
    <xf numFmtId="164" fontId="32" fillId="35" borderId="14" xfId="0" applyNumberFormat="1" applyFont="1" applyFill="1" applyBorder="1" applyAlignment="1" applyProtection="1">
      <alignment horizontal="center"/>
      <protection locked="0"/>
    </xf>
    <xf numFmtId="164" fontId="32" fillId="35" borderId="18" xfId="0" applyNumberFormat="1" applyFont="1" applyFill="1" applyBorder="1" applyAlignment="1" applyProtection="1">
      <alignment horizontal="center"/>
      <protection locked="0"/>
    </xf>
    <xf numFmtId="164" fontId="32" fillId="35" borderId="27" xfId="0" applyNumberFormat="1" applyFont="1" applyFill="1" applyBorder="1" applyAlignment="1" applyProtection="1">
      <alignment horizontal="center"/>
      <protection locked="0"/>
    </xf>
    <xf numFmtId="164" fontId="32" fillId="35" borderId="30" xfId="0" applyNumberFormat="1" applyFont="1" applyFill="1" applyBorder="1" applyAlignment="1" applyProtection="1">
      <alignment horizontal="center"/>
      <protection locked="0"/>
    </xf>
    <xf numFmtId="0" fontId="20" fillId="0" borderId="10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0" xfId="0" applyFont="1" applyBorder="1" applyAlignment="1">
      <alignment horizontal="center"/>
    </xf>
    <xf numFmtId="0" fontId="20" fillId="0" borderId="21" xfId="0" applyFont="1" applyBorder="1" applyAlignment="1">
      <alignment horizontal="center"/>
    </xf>
    <xf numFmtId="0" fontId="28" fillId="34" borderId="10" xfId="0" applyFont="1" applyFill="1" applyBorder="1" applyAlignment="1">
      <alignment horizontal="left" vertical="center" wrapText="1"/>
    </xf>
    <xf numFmtId="0" fontId="23" fillId="37" borderId="10" xfId="0" applyFont="1" applyFill="1" applyBorder="1" applyAlignment="1" applyProtection="1">
      <alignment horizontal="left" vertical="center" wrapText="1"/>
      <protection locked="0"/>
    </xf>
    <xf numFmtId="0" fontId="20" fillId="35" borderId="10" xfId="43" applyNumberFormat="1" applyFont="1" applyFill="1" applyBorder="1" applyAlignment="1" applyProtection="1">
      <alignment horizontal="center" vertical="center"/>
      <protection locked="0"/>
    </xf>
    <xf numFmtId="0" fontId="28" fillId="38" borderId="10" xfId="0" applyFont="1" applyFill="1" applyBorder="1" applyAlignment="1">
      <alignment horizontal="center" vertical="center"/>
    </xf>
    <xf numFmtId="0" fontId="26" fillId="37" borderId="10" xfId="0" applyFont="1" applyFill="1" applyBorder="1" applyAlignment="1" applyProtection="1">
      <alignment horizontal="center" vertical="center" wrapText="1"/>
      <protection locked="0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Standaard_Offerte-sheet" xfId="42" xr:uid="{681976B9-5FA4-47BE-912F-5612F7C9F0E4}"/>
    <cellStyle name="Titel" xfId="1" builtinId="15" customBuiltin="1"/>
    <cellStyle name="Totaal" xfId="17" builtinId="25" customBuiltin="1"/>
    <cellStyle name="Uitvoer" xfId="10" builtinId="21" customBuiltin="1"/>
    <cellStyle name="Valuta" xfId="43" builtinId="4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108856</xdr:colOff>
      <xdr:row>0</xdr:row>
      <xdr:rowOff>195944</xdr:rowOff>
    </xdr:from>
    <xdr:to>
      <xdr:col>2</xdr:col>
      <xdr:colOff>1907723</xdr:colOff>
      <xdr:row>2</xdr:row>
      <xdr:rowOff>232294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3285E239-AB69-9D96-2C5A-B7263E1D4B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083627" y="195944"/>
          <a:ext cx="3493772" cy="6074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BX67"/>
  <sheetViews>
    <sheetView tabSelected="1" topLeftCell="A2" zoomScale="70" zoomScaleNormal="70" zoomScaleSheetLayoutView="55" workbookViewId="0">
      <selection activeCell="B66" sqref="B66:C66"/>
    </sheetView>
  </sheetViews>
  <sheetFormatPr defaultColWidth="8.90625" defaultRowHeight="14.5" x14ac:dyDescent="0.35"/>
  <cols>
    <col min="1" max="1" width="113.1796875" style="2" customWidth="1"/>
    <col min="2" max="2" width="24.6328125" style="2" bestFit="1" customWidth="1"/>
    <col min="3" max="3" width="29.1796875" style="2" bestFit="1" customWidth="1"/>
    <col min="4" max="4" width="26.36328125" style="2" bestFit="1" customWidth="1"/>
    <col min="5" max="5" width="26.81640625" style="2" bestFit="1" customWidth="1"/>
    <col min="6" max="6" width="24.08984375" style="2" customWidth="1"/>
    <col min="7" max="7" width="21" style="2" customWidth="1"/>
    <col min="8" max="8" width="25" style="2" bestFit="1" customWidth="1"/>
    <col min="9" max="9" width="28.81640625" style="2" customWidth="1"/>
    <col min="10" max="10" width="26.36328125" style="2" customWidth="1"/>
    <col min="11" max="11" width="26.36328125" style="2" bestFit="1" customWidth="1"/>
    <col min="12" max="12" width="25.81640625" style="2" bestFit="1" customWidth="1"/>
    <col min="13" max="16384" width="8.90625" style="2"/>
  </cols>
  <sheetData>
    <row r="1" spans="1:76" ht="27.5" thickBot="1" x14ac:dyDescent="0.4">
      <c r="A1" s="1" t="s">
        <v>6</v>
      </c>
      <c r="B1" s="72"/>
      <c r="C1" s="72"/>
    </row>
    <row r="2" spans="1:76" ht="17.5" thickBot="1" x14ac:dyDescent="0.5">
      <c r="A2" s="3" t="s">
        <v>5</v>
      </c>
      <c r="B2" s="72"/>
      <c r="C2" s="72"/>
    </row>
    <row r="3" spans="1:76" ht="136" x14ac:dyDescent="0.35">
      <c r="A3" s="4" t="s">
        <v>49</v>
      </c>
      <c r="B3" s="73"/>
      <c r="C3" s="73"/>
    </row>
    <row r="4" spans="1:76" s="7" customFormat="1" ht="117" x14ac:dyDescent="0.35">
      <c r="A4" s="5" t="s">
        <v>2</v>
      </c>
      <c r="B4" s="5" t="s">
        <v>43</v>
      </c>
      <c r="C4" s="6" t="s">
        <v>0</v>
      </c>
      <c r="D4" s="6" t="s">
        <v>40</v>
      </c>
      <c r="E4" s="5" t="s">
        <v>39</v>
      </c>
      <c r="F4" s="5" t="s">
        <v>44</v>
      </c>
      <c r="G4" s="5" t="s">
        <v>53</v>
      </c>
      <c r="H4" s="5" t="s">
        <v>38</v>
      </c>
      <c r="I4" s="5" t="s">
        <v>4</v>
      </c>
      <c r="J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</row>
    <row r="5" spans="1:76" x14ac:dyDescent="0.35">
      <c r="A5" s="8"/>
      <c r="B5" s="8"/>
      <c r="C5" s="9"/>
      <c r="D5" s="10"/>
      <c r="E5" s="8"/>
      <c r="F5" s="11"/>
      <c r="G5" s="12"/>
      <c r="H5" s="13"/>
      <c r="I5" s="8"/>
    </row>
    <row r="6" spans="1:76" s="17" customFormat="1" ht="17" x14ac:dyDescent="0.35">
      <c r="A6" s="14" t="s">
        <v>7</v>
      </c>
      <c r="B6" s="14"/>
      <c r="C6" s="15"/>
      <c r="D6" s="16"/>
      <c r="E6" s="14"/>
      <c r="F6" s="14"/>
      <c r="G6" s="14"/>
      <c r="H6" s="14"/>
      <c r="I6" s="14"/>
      <c r="J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</row>
    <row r="7" spans="1:76" x14ac:dyDescent="0.35">
      <c r="A7" s="18" t="s">
        <v>16</v>
      </c>
      <c r="B7" s="19">
        <v>1854</v>
      </c>
      <c r="C7" s="20" t="s">
        <v>28</v>
      </c>
      <c r="D7" s="21">
        <v>3</v>
      </c>
      <c r="E7" s="18">
        <v>52</v>
      </c>
      <c r="F7" s="52"/>
      <c r="G7" s="52"/>
      <c r="H7" s="22">
        <f>(F7*B7)+(G7*E7)</f>
        <v>0</v>
      </c>
      <c r="I7" s="53"/>
    </row>
    <row r="8" spans="1:76" x14ac:dyDescent="0.35">
      <c r="A8" s="18" t="s">
        <v>52</v>
      </c>
      <c r="B8" s="50">
        <v>12918</v>
      </c>
      <c r="C8" s="20" t="s">
        <v>18</v>
      </c>
      <c r="D8" s="20">
        <v>1</v>
      </c>
      <c r="E8" s="18">
        <v>12</v>
      </c>
      <c r="F8" s="52"/>
      <c r="G8" s="52"/>
      <c r="H8" s="22">
        <f t="shared" ref="H8:H21" si="0">(F8*B8)+(G8*E8)</f>
        <v>0</v>
      </c>
      <c r="I8" s="53"/>
    </row>
    <row r="9" spans="1:76" x14ac:dyDescent="0.35">
      <c r="A9" s="18" t="s">
        <v>52</v>
      </c>
      <c r="B9" s="50">
        <v>11083</v>
      </c>
      <c r="C9" s="20" t="s">
        <v>19</v>
      </c>
      <c r="D9" s="20">
        <v>6</v>
      </c>
      <c r="E9" s="18">
        <v>52</v>
      </c>
      <c r="F9" s="52"/>
      <c r="G9" s="52"/>
      <c r="H9" s="22">
        <f t="shared" si="0"/>
        <v>0</v>
      </c>
      <c r="I9" s="53"/>
    </row>
    <row r="10" spans="1:76" x14ac:dyDescent="0.35">
      <c r="A10" s="18" t="s">
        <v>23</v>
      </c>
      <c r="B10" s="50">
        <v>201935</v>
      </c>
      <c r="C10" s="20" t="s">
        <v>29</v>
      </c>
      <c r="D10" s="20">
        <v>4</v>
      </c>
      <c r="E10" s="18">
        <v>104</v>
      </c>
      <c r="F10" s="52"/>
      <c r="G10" s="52"/>
      <c r="H10" s="22">
        <f t="shared" si="0"/>
        <v>0</v>
      </c>
      <c r="I10" s="53"/>
    </row>
    <row r="11" spans="1:76" x14ac:dyDescent="0.35">
      <c r="A11" s="18" t="s">
        <v>23</v>
      </c>
      <c r="B11" s="50">
        <v>16660</v>
      </c>
      <c r="C11" s="20" t="s">
        <v>19</v>
      </c>
      <c r="D11" s="20">
        <v>1</v>
      </c>
      <c r="E11" s="18">
        <v>52</v>
      </c>
      <c r="F11" s="52"/>
      <c r="G11" s="52"/>
      <c r="H11" s="22">
        <f t="shared" si="0"/>
        <v>0</v>
      </c>
      <c r="I11" s="53"/>
    </row>
    <row r="12" spans="1:76" x14ac:dyDescent="0.35">
      <c r="A12" s="18" t="s">
        <v>23</v>
      </c>
      <c r="B12" s="50">
        <v>65629</v>
      </c>
      <c r="C12" s="20" t="s">
        <v>30</v>
      </c>
      <c r="D12" s="20">
        <v>2</v>
      </c>
      <c r="E12" s="18">
        <v>52</v>
      </c>
      <c r="F12" s="52"/>
      <c r="G12" s="52"/>
      <c r="H12" s="22">
        <f t="shared" si="0"/>
        <v>0</v>
      </c>
      <c r="I12" s="53"/>
    </row>
    <row r="13" spans="1:76" x14ac:dyDescent="0.35">
      <c r="A13" s="18" t="s">
        <v>23</v>
      </c>
      <c r="B13" s="50">
        <v>6058</v>
      </c>
      <c r="C13" s="20" t="s">
        <v>25</v>
      </c>
      <c r="D13" s="20">
        <v>1</v>
      </c>
      <c r="E13" s="18">
        <v>52</v>
      </c>
      <c r="F13" s="52"/>
      <c r="G13" s="52"/>
      <c r="H13" s="22">
        <f t="shared" si="0"/>
        <v>0</v>
      </c>
      <c r="I13" s="53"/>
    </row>
    <row r="14" spans="1:76" x14ac:dyDescent="0.35">
      <c r="A14" s="18" t="s">
        <v>23</v>
      </c>
      <c r="B14" s="50">
        <v>9718</v>
      </c>
      <c r="C14" s="20" t="s">
        <v>24</v>
      </c>
      <c r="D14" s="20">
        <v>1</v>
      </c>
      <c r="E14" s="18">
        <v>26</v>
      </c>
      <c r="F14" s="52"/>
      <c r="G14" s="52"/>
      <c r="H14" s="22">
        <f t="shared" si="0"/>
        <v>0</v>
      </c>
      <c r="I14" s="53"/>
    </row>
    <row r="15" spans="1:76" x14ac:dyDescent="0.35">
      <c r="A15" s="23" t="s">
        <v>46</v>
      </c>
      <c r="B15" s="24">
        <v>6240</v>
      </c>
      <c r="C15" s="25" t="s">
        <v>28</v>
      </c>
      <c r="D15" s="20">
        <v>1</v>
      </c>
      <c r="E15" s="18">
        <v>26</v>
      </c>
      <c r="F15" s="52"/>
      <c r="G15" s="52"/>
      <c r="H15" s="22">
        <f t="shared" si="0"/>
        <v>0</v>
      </c>
      <c r="I15" s="53"/>
    </row>
    <row r="16" spans="1:76" x14ac:dyDescent="0.35">
      <c r="A16" s="23" t="s">
        <v>20</v>
      </c>
      <c r="B16" s="24">
        <v>6320</v>
      </c>
      <c r="C16" s="21" t="s">
        <v>21</v>
      </c>
      <c r="D16" s="21">
        <v>1</v>
      </c>
      <c r="E16" s="18">
        <v>12</v>
      </c>
      <c r="F16" s="52"/>
      <c r="G16" s="52"/>
      <c r="H16" s="22">
        <f t="shared" si="0"/>
        <v>0</v>
      </c>
      <c r="I16" s="53"/>
    </row>
    <row r="17" spans="1:76" x14ac:dyDescent="0.35">
      <c r="A17" s="18" t="s">
        <v>3</v>
      </c>
      <c r="B17" s="51">
        <v>867</v>
      </c>
      <c r="C17" s="20" t="s">
        <v>25</v>
      </c>
      <c r="D17" s="21">
        <v>3</v>
      </c>
      <c r="E17" s="18">
        <v>52</v>
      </c>
      <c r="F17" s="52"/>
      <c r="G17" s="52"/>
      <c r="H17" s="22">
        <f t="shared" si="0"/>
        <v>0</v>
      </c>
      <c r="I17" s="53"/>
    </row>
    <row r="18" spans="1:76" x14ac:dyDescent="0.35">
      <c r="A18" s="18" t="s">
        <v>3</v>
      </c>
      <c r="B18" s="51">
        <v>33</v>
      </c>
      <c r="C18" s="20" t="s">
        <v>26</v>
      </c>
      <c r="D18" s="21">
        <v>1</v>
      </c>
      <c r="E18" s="18">
        <v>12</v>
      </c>
      <c r="F18" s="52"/>
      <c r="G18" s="52"/>
      <c r="H18" s="22">
        <f t="shared" si="0"/>
        <v>0</v>
      </c>
      <c r="I18" s="53"/>
    </row>
    <row r="19" spans="1:76" x14ac:dyDescent="0.35">
      <c r="A19" s="23" t="s">
        <v>15</v>
      </c>
      <c r="B19" s="26">
        <v>48000</v>
      </c>
      <c r="C19" s="21" t="s">
        <v>22</v>
      </c>
      <c r="D19" s="21">
        <v>1</v>
      </c>
      <c r="E19" s="18">
        <v>6</v>
      </c>
      <c r="F19" s="52"/>
      <c r="G19" s="52"/>
      <c r="H19" s="22">
        <f t="shared" si="0"/>
        <v>0</v>
      </c>
      <c r="I19" s="53"/>
    </row>
    <row r="20" spans="1:76" x14ac:dyDescent="0.35">
      <c r="A20" s="23" t="s">
        <v>14</v>
      </c>
      <c r="B20" s="24">
        <v>1025000</v>
      </c>
      <c r="C20" s="21" t="s">
        <v>33</v>
      </c>
      <c r="D20" s="21">
        <v>0</v>
      </c>
      <c r="E20" s="18">
        <v>50</v>
      </c>
      <c r="F20" s="52"/>
      <c r="G20" s="52"/>
      <c r="H20" s="22">
        <f t="shared" si="0"/>
        <v>0</v>
      </c>
      <c r="I20" s="53"/>
    </row>
    <row r="21" spans="1:76" x14ac:dyDescent="0.35">
      <c r="A21" s="23" t="s">
        <v>34</v>
      </c>
      <c r="B21" s="24">
        <v>3959</v>
      </c>
      <c r="C21" s="27" t="s">
        <v>35</v>
      </c>
      <c r="D21" s="21">
        <v>1</v>
      </c>
      <c r="E21" s="18">
        <v>2</v>
      </c>
      <c r="F21" s="52"/>
      <c r="G21" s="52"/>
      <c r="H21" s="22">
        <f t="shared" si="0"/>
        <v>0</v>
      </c>
      <c r="I21" s="53"/>
    </row>
    <row r="22" spans="1:76" x14ac:dyDescent="0.35">
      <c r="A22" s="23" t="s">
        <v>54</v>
      </c>
      <c r="B22" s="24">
        <v>940</v>
      </c>
      <c r="C22" s="21" t="s">
        <v>33</v>
      </c>
      <c r="D22" s="21">
        <v>0</v>
      </c>
      <c r="E22" s="18">
        <v>52</v>
      </c>
      <c r="F22" s="52"/>
      <c r="G22" s="52"/>
      <c r="H22" s="22">
        <f>(F22*B22)+(G22*E22)</f>
        <v>0</v>
      </c>
      <c r="I22" s="53"/>
    </row>
    <row r="23" spans="1:76" s="29" customFormat="1" x14ac:dyDescent="0.35">
      <c r="A23" s="78"/>
      <c r="B23" s="78"/>
      <c r="C23" s="78"/>
      <c r="D23" s="78"/>
      <c r="E23" s="78"/>
      <c r="F23" s="78"/>
      <c r="G23" s="78"/>
      <c r="H23" s="28">
        <f>SUM(H7:H21)</f>
        <v>0</v>
      </c>
      <c r="I23" s="49"/>
      <c r="J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</row>
    <row r="24" spans="1:76" s="31" customFormat="1" x14ac:dyDescent="0.35">
      <c r="A24" s="13"/>
      <c r="B24" s="13"/>
      <c r="C24" s="30"/>
      <c r="D24" s="13"/>
      <c r="E24" s="13"/>
      <c r="F24" s="13"/>
      <c r="G24" s="13"/>
      <c r="H24" s="13"/>
      <c r="I24" s="13"/>
      <c r="J24" s="13"/>
      <c r="K24" s="13"/>
      <c r="L24" s="13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</row>
    <row r="25" spans="1:76" ht="19.5" x14ac:dyDescent="0.35">
      <c r="A25" s="5" t="s">
        <v>48</v>
      </c>
      <c r="B25" s="14"/>
      <c r="C25" s="14"/>
      <c r="D25" s="14"/>
      <c r="E25" s="14"/>
      <c r="F25" s="14"/>
      <c r="G25" s="13"/>
      <c r="H25" s="13"/>
      <c r="I25" s="13"/>
      <c r="J25" s="13"/>
    </row>
    <row r="26" spans="1:76" s="33" customFormat="1" ht="29" x14ac:dyDescent="0.35">
      <c r="A26" s="32" t="s">
        <v>36</v>
      </c>
      <c r="B26" s="32" t="s">
        <v>1</v>
      </c>
      <c r="C26" s="32" t="s">
        <v>27</v>
      </c>
      <c r="D26" s="32" t="s">
        <v>8</v>
      </c>
      <c r="E26" s="32" t="s">
        <v>37</v>
      </c>
      <c r="F26" s="32" t="s">
        <v>4</v>
      </c>
      <c r="G26" s="2"/>
      <c r="H26" s="2"/>
      <c r="I26" s="2"/>
      <c r="J26" s="13"/>
    </row>
    <row r="27" spans="1:76" s="33" customFormat="1" x14ac:dyDescent="0.35">
      <c r="A27" s="34" t="s">
        <v>16</v>
      </c>
      <c r="B27" s="34" t="s">
        <v>28</v>
      </c>
      <c r="C27" s="34">
        <v>3</v>
      </c>
      <c r="D27" s="54"/>
      <c r="E27" s="35">
        <f t="shared" ref="E27:E40" si="1">(C27*D27)*12</f>
        <v>0</v>
      </c>
      <c r="F27" s="55"/>
      <c r="G27" s="2"/>
      <c r="H27" s="2"/>
      <c r="I27" s="2"/>
      <c r="J27" s="13"/>
    </row>
    <row r="28" spans="1:76" s="33" customFormat="1" x14ac:dyDescent="0.35">
      <c r="A28" s="34" t="s">
        <v>17</v>
      </c>
      <c r="B28" s="34" t="s">
        <v>18</v>
      </c>
      <c r="C28" s="34">
        <v>1</v>
      </c>
      <c r="D28" s="54"/>
      <c r="E28" s="35">
        <f t="shared" si="1"/>
        <v>0</v>
      </c>
      <c r="F28" s="55"/>
      <c r="G28" s="2"/>
      <c r="H28" s="2"/>
      <c r="I28" s="2"/>
      <c r="J28" s="13"/>
    </row>
    <row r="29" spans="1:76" s="33" customFormat="1" x14ac:dyDescent="0.35">
      <c r="A29" s="34" t="s">
        <v>17</v>
      </c>
      <c r="B29" s="34" t="s">
        <v>19</v>
      </c>
      <c r="C29" s="34">
        <v>6</v>
      </c>
      <c r="D29" s="54"/>
      <c r="E29" s="35">
        <f t="shared" si="1"/>
        <v>0</v>
      </c>
      <c r="F29" s="55"/>
      <c r="G29" s="2"/>
      <c r="H29" s="2"/>
      <c r="I29" s="2"/>
      <c r="J29" s="13"/>
    </row>
    <row r="30" spans="1:76" s="33" customFormat="1" x14ac:dyDescent="0.35">
      <c r="A30" s="34" t="s">
        <v>23</v>
      </c>
      <c r="B30" s="34" t="s">
        <v>29</v>
      </c>
      <c r="C30" s="34">
        <v>4</v>
      </c>
      <c r="D30" s="54"/>
      <c r="E30" s="35">
        <f t="shared" si="1"/>
        <v>0</v>
      </c>
      <c r="F30" s="55"/>
      <c r="G30" s="2"/>
      <c r="H30" s="2"/>
      <c r="I30" s="2"/>
      <c r="J30" s="13"/>
    </row>
    <row r="31" spans="1:76" s="33" customFormat="1" x14ac:dyDescent="0.35">
      <c r="A31" s="34" t="s">
        <v>23</v>
      </c>
      <c r="B31" s="34" t="s">
        <v>19</v>
      </c>
      <c r="C31" s="34">
        <v>1</v>
      </c>
      <c r="D31" s="54"/>
      <c r="E31" s="35">
        <f t="shared" si="1"/>
        <v>0</v>
      </c>
      <c r="F31" s="55"/>
      <c r="G31" s="2"/>
      <c r="H31" s="2"/>
      <c r="I31" s="2"/>
      <c r="J31" s="13"/>
    </row>
    <row r="32" spans="1:76" s="33" customFormat="1" x14ac:dyDescent="0.35">
      <c r="A32" s="34" t="s">
        <v>23</v>
      </c>
      <c r="B32" s="34" t="s">
        <v>30</v>
      </c>
      <c r="C32" s="34">
        <v>2</v>
      </c>
      <c r="D32" s="54"/>
      <c r="E32" s="35">
        <f t="shared" si="1"/>
        <v>0</v>
      </c>
      <c r="F32" s="55"/>
      <c r="G32" s="2"/>
      <c r="H32" s="2"/>
      <c r="I32" s="2"/>
      <c r="J32" s="13"/>
    </row>
    <row r="33" spans="1:10" s="33" customFormat="1" x14ac:dyDescent="0.35">
      <c r="A33" s="34" t="s">
        <v>23</v>
      </c>
      <c r="B33" s="34" t="s">
        <v>25</v>
      </c>
      <c r="C33" s="34">
        <v>1</v>
      </c>
      <c r="D33" s="54"/>
      <c r="E33" s="35">
        <f t="shared" si="1"/>
        <v>0</v>
      </c>
      <c r="F33" s="55"/>
      <c r="G33" s="2"/>
      <c r="H33" s="2"/>
      <c r="I33" s="2"/>
      <c r="J33" s="13"/>
    </row>
    <row r="34" spans="1:10" s="33" customFormat="1" x14ac:dyDescent="0.35">
      <c r="A34" s="34" t="s">
        <v>23</v>
      </c>
      <c r="B34" s="34" t="s">
        <v>24</v>
      </c>
      <c r="C34" s="34">
        <v>1</v>
      </c>
      <c r="D34" s="54"/>
      <c r="E34" s="35">
        <f t="shared" si="1"/>
        <v>0</v>
      </c>
      <c r="F34" s="55"/>
      <c r="G34" s="2"/>
      <c r="H34" s="2"/>
      <c r="I34" s="2"/>
      <c r="J34" s="13"/>
    </row>
    <row r="35" spans="1:10" s="33" customFormat="1" x14ac:dyDescent="0.35">
      <c r="A35" s="34" t="s">
        <v>46</v>
      </c>
      <c r="B35" s="34" t="s">
        <v>28</v>
      </c>
      <c r="C35" s="34">
        <v>1</v>
      </c>
      <c r="D35" s="54"/>
      <c r="E35" s="35">
        <f t="shared" si="1"/>
        <v>0</v>
      </c>
      <c r="F35" s="55"/>
      <c r="G35" s="2"/>
      <c r="H35" s="2"/>
      <c r="I35" s="2"/>
      <c r="J35" s="13"/>
    </row>
    <row r="36" spans="1:10" s="33" customFormat="1" x14ac:dyDescent="0.35">
      <c r="A36" s="34" t="s">
        <v>20</v>
      </c>
      <c r="B36" s="34" t="s">
        <v>21</v>
      </c>
      <c r="C36" s="34">
        <v>1</v>
      </c>
      <c r="D36" s="54"/>
      <c r="E36" s="35">
        <f t="shared" si="1"/>
        <v>0</v>
      </c>
      <c r="F36" s="55"/>
      <c r="G36" s="2"/>
      <c r="H36" s="2"/>
      <c r="I36" s="2"/>
      <c r="J36" s="13"/>
    </row>
    <row r="37" spans="1:10" s="33" customFormat="1" x14ac:dyDescent="0.35">
      <c r="A37" s="34" t="s">
        <v>3</v>
      </c>
      <c r="B37" s="34" t="s">
        <v>25</v>
      </c>
      <c r="C37" s="34">
        <v>3</v>
      </c>
      <c r="D37" s="54"/>
      <c r="E37" s="35">
        <f t="shared" si="1"/>
        <v>0</v>
      </c>
      <c r="F37" s="55"/>
      <c r="G37" s="2"/>
      <c r="H37" s="2"/>
      <c r="I37" s="2"/>
      <c r="J37" s="13"/>
    </row>
    <row r="38" spans="1:10" s="33" customFormat="1" x14ac:dyDescent="0.35">
      <c r="A38" s="34" t="s">
        <v>3</v>
      </c>
      <c r="B38" s="34" t="s">
        <v>26</v>
      </c>
      <c r="C38" s="34">
        <v>1</v>
      </c>
      <c r="D38" s="54"/>
      <c r="E38" s="35">
        <f t="shared" si="1"/>
        <v>0</v>
      </c>
      <c r="F38" s="55"/>
      <c r="G38" s="2"/>
      <c r="H38" s="2"/>
      <c r="I38" s="2"/>
      <c r="J38" s="13"/>
    </row>
    <row r="39" spans="1:10" s="33" customFormat="1" x14ac:dyDescent="0.35">
      <c r="A39" s="34" t="s">
        <v>15</v>
      </c>
      <c r="B39" s="34" t="s">
        <v>22</v>
      </c>
      <c r="C39" s="34">
        <v>1</v>
      </c>
      <c r="D39" s="54"/>
      <c r="E39" s="35">
        <f t="shared" si="1"/>
        <v>0</v>
      </c>
      <c r="F39" s="55"/>
      <c r="G39" s="2"/>
      <c r="H39" s="2"/>
      <c r="I39" s="2"/>
      <c r="J39" s="13"/>
    </row>
    <row r="40" spans="1:10" s="33" customFormat="1" x14ac:dyDescent="0.35">
      <c r="A40" s="34" t="s">
        <v>14</v>
      </c>
      <c r="B40" s="34" t="s">
        <v>33</v>
      </c>
      <c r="C40" s="34">
        <v>0</v>
      </c>
      <c r="D40" s="54"/>
      <c r="E40" s="35">
        <f t="shared" si="1"/>
        <v>0</v>
      </c>
      <c r="F40" s="55"/>
      <c r="G40" s="2"/>
      <c r="H40" s="2"/>
      <c r="I40" s="2"/>
      <c r="J40" s="13"/>
    </row>
    <row r="41" spans="1:10" x14ac:dyDescent="0.35">
      <c r="A41" s="57"/>
      <c r="B41" s="57"/>
      <c r="C41" s="57"/>
      <c r="D41" s="57"/>
      <c r="E41" s="36">
        <f>SUM(E27:E40)</f>
        <v>0</v>
      </c>
      <c r="F41" s="49"/>
      <c r="I41" s="13"/>
      <c r="J41" s="13"/>
    </row>
    <row r="42" spans="1:10" x14ac:dyDescent="0.35">
      <c r="A42" s="74"/>
      <c r="B42" s="74"/>
    </row>
    <row r="43" spans="1:10" ht="53.4" customHeight="1" x14ac:dyDescent="0.35">
      <c r="A43" s="76" t="s">
        <v>55</v>
      </c>
      <c r="B43" s="76"/>
      <c r="C43" s="79"/>
      <c r="D43" s="79"/>
      <c r="E43" s="79"/>
      <c r="F43" s="79"/>
      <c r="G43" s="79"/>
    </row>
    <row r="44" spans="1:10" ht="84" customHeight="1" x14ac:dyDescent="0.35">
      <c r="A44" s="37" t="s">
        <v>31</v>
      </c>
      <c r="B44" s="75" t="s">
        <v>47</v>
      </c>
      <c r="C44" s="75"/>
      <c r="D44" s="75"/>
      <c r="E44" s="37" t="s">
        <v>41</v>
      </c>
      <c r="F44" s="37" t="s">
        <v>42</v>
      </c>
      <c r="G44" s="32" t="s">
        <v>4</v>
      </c>
    </row>
    <row r="45" spans="1:10" x14ac:dyDescent="0.35">
      <c r="A45" s="38" t="s">
        <v>56</v>
      </c>
      <c r="B45" s="77"/>
      <c r="C45" s="77"/>
      <c r="D45" s="77"/>
      <c r="E45" s="54"/>
      <c r="F45" s="35">
        <f>B45*E45</f>
        <v>0</v>
      </c>
      <c r="G45" s="56"/>
    </row>
    <row r="46" spans="1:10" x14ac:dyDescent="0.35">
      <c r="A46" s="38" t="s">
        <v>57</v>
      </c>
      <c r="B46" s="71">
        <v>1</v>
      </c>
      <c r="C46" s="71"/>
      <c r="D46" s="71"/>
      <c r="E46" s="54"/>
      <c r="F46" s="35">
        <f t="shared" ref="F46:F53" si="2">B46*E46</f>
        <v>0</v>
      </c>
      <c r="G46" s="55"/>
    </row>
    <row r="47" spans="1:10" x14ac:dyDescent="0.35">
      <c r="A47" s="38" t="s">
        <v>64</v>
      </c>
      <c r="B47" s="58"/>
      <c r="C47" s="59"/>
      <c r="D47" s="60"/>
      <c r="E47" s="54"/>
      <c r="F47" s="35">
        <f t="shared" si="2"/>
        <v>0</v>
      </c>
      <c r="G47" s="56"/>
    </row>
    <row r="48" spans="1:10" x14ac:dyDescent="0.35">
      <c r="A48" s="38" t="s">
        <v>63</v>
      </c>
      <c r="B48" s="58"/>
      <c r="C48" s="59"/>
      <c r="D48" s="60"/>
      <c r="E48" s="54"/>
      <c r="F48" s="35">
        <f t="shared" si="2"/>
        <v>0</v>
      </c>
      <c r="G48" s="56"/>
    </row>
    <row r="49" spans="1:7" x14ac:dyDescent="0.35">
      <c r="A49" s="39" t="s">
        <v>62</v>
      </c>
      <c r="B49" s="58"/>
      <c r="C49" s="59"/>
      <c r="D49" s="60"/>
      <c r="E49" s="54"/>
      <c r="F49" s="35">
        <f t="shared" si="2"/>
        <v>0</v>
      </c>
      <c r="G49" s="56"/>
    </row>
    <row r="50" spans="1:7" x14ac:dyDescent="0.35">
      <c r="A50" s="39" t="s">
        <v>61</v>
      </c>
      <c r="B50" s="58"/>
      <c r="C50" s="59"/>
      <c r="D50" s="60"/>
      <c r="E50" s="54"/>
      <c r="F50" s="35">
        <f t="shared" si="2"/>
        <v>0</v>
      </c>
      <c r="G50" s="56"/>
    </row>
    <row r="51" spans="1:7" x14ac:dyDescent="0.35">
      <c r="A51" s="39" t="s">
        <v>60</v>
      </c>
      <c r="B51" s="58"/>
      <c r="C51" s="59"/>
      <c r="D51" s="60"/>
      <c r="E51" s="54"/>
      <c r="F51" s="35">
        <f t="shared" si="2"/>
        <v>0</v>
      </c>
      <c r="G51" s="56"/>
    </row>
    <row r="52" spans="1:7" x14ac:dyDescent="0.35">
      <c r="A52" s="39" t="s">
        <v>59</v>
      </c>
      <c r="B52" s="58"/>
      <c r="C52" s="59"/>
      <c r="D52" s="60"/>
      <c r="E52" s="54"/>
      <c r="F52" s="35">
        <f t="shared" si="2"/>
        <v>0</v>
      </c>
      <c r="G52" s="56"/>
    </row>
    <row r="53" spans="1:7" x14ac:dyDescent="0.35">
      <c r="A53" s="39" t="s">
        <v>58</v>
      </c>
      <c r="B53" s="58"/>
      <c r="C53" s="59"/>
      <c r="D53" s="60"/>
      <c r="E53" s="54"/>
      <c r="F53" s="35">
        <f t="shared" si="2"/>
        <v>0</v>
      </c>
      <c r="G53" s="56"/>
    </row>
    <row r="54" spans="1:7" x14ac:dyDescent="0.35">
      <c r="A54" s="57"/>
      <c r="B54" s="57"/>
      <c r="C54" s="57"/>
      <c r="D54" s="57"/>
      <c r="E54" s="57"/>
      <c r="F54" s="36">
        <f>SUM(F45:F53)</f>
        <v>0</v>
      </c>
      <c r="G54" s="49"/>
    </row>
    <row r="55" spans="1:7" ht="16.25" customHeight="1" x14ac:dyDescent="0.35">
      <c r="A55" s="40"/>
      <c r="B55" s="40"/>
      <c r="C55" s="40"/>
      <c r="D55" s="41"/>
    </row>
    <row r="56" spans="1:7" ht="141" customHeight="1" x14ac:dyDescent="0.35">
      <c r="A56" s="5" t="s">
        <v>38</v>
      </c>
      <c r="B56" s="5" t="s">
        <v>45</v>
      </c>
      <c r="C56" s="5" t="s">
        <v>32</v>
      </c>
      <c r="D56" s="5" t="s">
        <v>51</v>
      </c>
    </row>
    <row r="57" spans="1:7" ht="25" x14ac:dyDescent="0.35">
      <c r="A57" s="39">
        <f>H23</f>
        <v>0</v>
      </c>
      <c r="B57" s="39">
        <f>E41</f>
        <v>0</v>
      </c>
      <c r="C57" s="39">
        <f>F54</f>
        <v>0</v>
      </c>
      <c r="D57" s="42">
        <f>A57+B57+C57</f>
        <v>0</v>
      </c>
    </row>
    <row r="58" spans="1:7" ht="15" thickBot="1" x14ac:dyDescent="0.4"/>
    <row r="59" spans="1:7" ht="19.5" x14ac:dyDescent="0.5">
      <c r="A59" s="43" t="s">
        <v>9</v>
      </c>
      <c r="B59" s="61"/>
      <c r="C59" s="62"/>
    </row>
    <row r="60" spans="1:7" ht="19.5" x14ac:dyDescent="0.5">
      <c r="A60" s="44" t="s">
        <v>10</v>
      </c>
      <c r="B60" s="63"/>
      <c r="C60" s="64"/>
    </row>
    <row r="61" spans="1:7" ht="19.5" x14ac:dyDescent="0.5">
      <c r="A61" s="44" t="s">
        <v>11</v>
      </c>
      <c r="B61" s="63"/>
      <c r="C61" s="64"/>
    </row>
    <row r="62" spans="1:7" ht="19.5" x14ac:dyDescent="0.35">
      <c r="A62" s="45" t="s">
        <v>12</v>
      </c>
      <c r="B62" s="65"/>
      <c r="C62" s="66"/>
    </row>
    <row r="63" spans="1:7" ht="19.5" x14ac:dyDescent="0.35">
      <c r="A63" s="45"/>
      <c r="B63" s="67"/>
      <c r="C63" s="68"/>
    </row>
    <row r="64" spans="1:7" ht="19.5" x14ac:dyDescent="0.35">
      <c r="A64" s="45"/>
      <c r="B64" s="67"/>
      <c r="C64" s="68"/>
    </row>
    <row r="65" spans="1:3" ht="19.5" x14ac:dyDescent="0.35">
      <c r="A65" s="45"/>
      <c r="B65" s="69"/>
      <c r="C65" s="70"/>
    </row>
    <row r="66" spans="1:3" ht="19.5" x14ac:dyDescent="0.5">
      <c r="A66" s="44" t="s">
        <v>13</v>
      </c>
      <c r="B66" s="63"/>
      <c r="C66" s="64"/>
    </row>
    <row r="67" spans="1:3" ht="39.5" thickBot="1" x14ac:dyDescent="0.55000000000000004">
      <c r="A67" s="46" t="s">
        <v>50</v>
      </c>
      <c r="B67" s="47"/>
      <c r="C67" s="48"/>
    </row>
  </sheetData>
  <sheetProtection algorithmName="SHA-512" hashValue="tbxEL0O8E8yvVo2BgCEYfqbXRVPE/iUR/ys0N4RSsSbuerYV0Bb8hkF/8spP4z8Ry3yM8ObKreXAD7w4wmbm+A==" saltValue="vPZvoxPf4OLdNJQSNF3XiQ==" spinCount="100000" sheet="1" objects="1" scenarios="1"/>
  <protectedRanges>
    <protectedRange sqref="F7:G22 I7:I22 D27:D40 F27:F40 B45 E45 E46 B47 B47:E53 G45:G53 B59:C66" name="Bereik1"/>
  </protectedRanges>
  <sortState xmlns:xlrd2="http://schemas.microsoft.com/office/spreadsheetml/2017/richdata2" ref="A41:D42">
    <sortCondition descending="1" ref="B41:B42"/>
  </sortState>
  <mergeCells count="22">
    <mergeCell ref="A41:D41"/>
    <mergeCell ref="B46:D46"/>
    <mergeCell ref="B1:C3"/>
    <mergeCell ref="A42:B42"/>
    <mergeCell ref="B44:D44"/>
    <mergeCell ref="A43:B43"/>
    <mergeCell ref="B45:D45"/>
    <mergeCell ref="A23:G23"/>
    <mergeCell ref="C43:G43"/>
    <mergeCell ref="B59:C59"/>
    <mergeCell ref="B60:C60"/>
    <mergeCell ref="B61:C61"/>
    <mergeCell ref="B66:C66"/>
    <mergeCell ref="B62:C65"/>
    <mergeCell ref="A54:E54"/>
    <mergeCell ref="B47:D47"/>
    <mergeCell ref="B48:D48"/>
    <mergeCell ref="B49:D49"/>
    <mergeCell ref="B50:D50"/>
    <mergeCell ref="B51:D51"/>
    <mergeCell ref="B52:D52"/>
    <mergeCell ref="B53:D53"/>
  </mergeCells>
  <pageMargins left="0.7" right="0.7" top="0.75" bottom="0.75" header="0.3" footer="0.3"/>
  <pageSetup paperSize="8" scale="59" fitToHeight="0" orientation="landscape" r:id="rId1"/>
  <colBreaks count="1" manualBreakCount="1">
    <brk id="11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6" ma:contentTypeDescription="Een nieuw document maken." ma:contentTypeScope="" ma:versionID="9fedecf6f4da471635ae900be2f9c6f3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dcb937c17c1dcebe4748a831688bceff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3318b70-4301-4436-9c3c-1e9838b2d927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CBD259-9283-4444-B701-3174489958D0}">
  <ds:schemaRefs>
    <ds:schemaRef ds:uri="118699ed-b0bb-4314-a950-7636bf7a902d"/>
    <ds:schemaRef ds:uri="http://schemas.microsoft.com/office/2006/documentManagement/types"/>
    <ds:schemaRef ds:uri="http://purl.org/dc/terms/"/>
    <ds:schemaRef ds:uri="http://purl.org/dc/elements/1.1/"/>
    <ds:schemaRef ds:uri="http://schemas.microsoft.com/office/2006/metadata/properties"/>
    <ds:schemaRef ds:uri="df334da4-c630-45b1-95f0-858e998e8867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8268301-1461-4625-A009-ADF6F1B722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8699ed-b0bb-4314-a950-7636bf7a902d"/>
    <ds:schemaRef ds:uri="df334da4-c630-45b1-95f0-858e998e88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D1AD5F-AE4A-4154-B966-D5F4549D328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Bijlage 3 - Prijzenblad</vt:lpstr>
      <vt:lpstr>'Bijlage 3 - Prijzenblad'!Afdrukbereik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Dijk, Kim van</dc:creator>
  <cp:lastModifiedBy>Camiel Prevoo</cp:lastModifiedBy>
  <cp:lastPrinted>2021-01-19T14:21:32Z</cp:lastPrinted>
  <dcterms:created xsi:type="dcterms:W3CDTF">2020-06-22T08:41:46Z</dcterms:created>
  <dcterms:modified xsi:type="dcterms:W3CDTF">2022-10-18T13:42:34Z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  <property fmtid="{D5CDD505-2E9C-101B-9397-08002B2CF9AE}" pid="3" name="MediaServiceImageTags">
    <vt:lpwstr/>
  </property>
</Properties>
</file>