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EAE-installaties2021-22/Gedeelde documenten/General/2. Beschrijvend Document en Bijlagen/"/>
    </mc:Choice>
  </mc:AlternateContent>
  <xr:revisionPtr revIDLastSave="303" documentId="8_{C52E245F-F71D-4B00-847A-886A13199A22}" xr6:coauthVersionLast="48" xr6:coauthVersionMax="48" xr10:uidLastSave="{1A7FC23E-CC08-4E3F-A542-810BB3FB6BEB}"/>
  <bookViews>
    <workbookView xWindow="1035" yWindow="4740" windowWidth="28800" windowHeight="9915" tabRatio="862" firstSheet="1" activeTab="1" xr2:uid="{42A3B221-06FA-4F3D-8123-0866527DD706}"/>
  </bookViews>
  <sheets>
    <sheet name="P1 Scope 8 Locaties" sheetId="13" r:id="rId1"/>
    <sheet name="P2 Scope 12" sheetId="15" r:id="rId2"/>
  </sheets>
  <definedNames>
    <definedName name="_xlnm._FilterDatabase" localSheetId="0" hidden="1">'P1 Scope 8 Locaties'!$A$9:$M$91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5" l="1"/>
  <c r="N4" i="15"/>
  <c r="M4" i="15"/>
  <c r="E4" i="13"/>
  <c r="E7" i="13" s="1"/>
</calcChain>
</file>

<file path=xl/sharedStrings.xml><?xml version="1.0" encoding="utf-8"?>
<sst xmlns="http://schemas.openxmlformats.org/spreadsheetml/2006/main" count="494" uniqueCount="367">
  <si>
    <t>P1: Prijzenblad Scope 8 - NEN 3140 Perceel 4 Lucas Onerdwijs</t>
  </si>
  <si>
    <t>Totaal locaties</t>
  </si>
  <si>
    <t>Meerprijs extra groepenkast t/m 8 groepen</t>
  </si>
  <si>
    <t>Meerprijs extra groepenkast meer dan 8 groepen</t>
  </si>
  <si>
    <t>Totaalprijs P1</t>
  </si>
  <si>
    <t>Weging</t>
  </si>
  <si>
    <t>Locatie code</t>
  </si>
  <si>
    <t>School/ locatie</t>
  </si>
  <si>
    <t>Adres</t>
  </si>
  <si>
    <t>Postcode</t>
  </si>
  <si>
    <t>Bouwjaar</t>
  </si>
  <si>
    <t>Perceel</t>
  </si>
  <si>
    <t>BVO</t>
  </si>
  <si>
    <t>Gymzaal</t>
  </si>
  <si>
    <t>Bouwlagen</t>
  </si>
  <si>
    <t>PV aanwezig?</t>
  </si>
  <si>
    <t>Volgende keuring</t>
  </si>
  <si>
    <t>Scope 8 all-in prijs</t>
  </si>
  <si>
    <t>.</t>
  </si>
  <si>
    <t>27ZD00-2496ZC-80</t>
  </si>
  <si>
    <t xml:space="preserve">Avontuur </t>
  </si>
  <si>
    <t>Windjammersingel 80</t>
  </si>
  <si>
    <t>2496 ZC</t>
  </si>
  <si>
    <t>26PT00-2492MA-5</t>
  </si>
  <si>
    <t>Balans</t>
  </si>
  <si>
    <t xml:space="preserve">Klaverveld 5-15 </t>
  </si>
  <si>
    <t>2492 MA</t>
  </si>
  <si>
    <t>1998/2009/20014</t>
  </si>
  <si>
    <t>Ja</t>
  </si>
  <si>
    <t>02DE00-2597EE-340</t>
  </si>
  <si>
    <t xml:space="preserve">Bernardus </t>
  </si>
  <si>
    <t>Ruychrocklaan 340</t>
  </si>
  <si>
    <t>2597 EE</t>
  </si>
  <si>
    <t>19TM00-2517SC-21</t>
  </si>
  <si>
    <t>Boldingh</t>
  </si>
  <si>
    <t xml:space="preserve">Verhulstplein 21 </t>
  </si>
  <si>
    <t>2517 SC</t>
  </si>
  <si>
    <t>27PX00-2498BZ-104</t>
  </si>
  <si>
    <t>Bras</t>
  </si>
  <si>
    <t xml:space="preserve">Oeverwallaan 104 - 106 </t>
  </si>
  <si>
    <t>2498BZ</t>
  </si>
  <si>
    <t>30WX00-2286WH-105</t>
  </si>
  <si>
    <t>Buitenrijck KC</t>
  </si>
  <si>
    <t>Metelerkampstraat 105</t>
  </si>
  <si>
    <t>2286 WH</t>
  </si>
  <si>
    <t>08ZU00-2512GW-103</t>
  </si>
  <si>
    <t>Carolusschool</t>
  </si>
  <si>
    <t>Westeinde 103</t>
  </si>
  <si>
    <t>2512 GW</t>
  </si>
  <si>
    <t>ja</t>
  </si>
  <si>
    <t>08ZU00-2512GW-107</t>
  </si>
  <si>
    <t xml:space="preserve">Carolusschool dependance </t>
  </si>
  <si>
    <t xml:space="preserve">Westeinde 107 </t>
  </si>
  <si>
    <t>07SP00-2273CS-6</t>
  </si>
  <si>
    <t>Cascade KC</t>
  </si>
  <si>
    <t>Delflandlaan 6 - 4</t>
  </si>
  <si>
    <t xml:space="preserve">2273 CS </t>
  </si>
  <si>
    <t>21GU04-2273CB-2</t>
  </si>
  <si>
    <t>Corbulo</t>
  </si>
  <si>
    <t>Van Tuyll van Serooskerkenstraat 2</t>
  </si>
  <si>
    <t>2273 CB</t>
  </si>
  <si>
    <t>?</t>
  </si>
  <si>
    <t>15XZ00-2512JT-262</t>
  </si>
  <si>
    <t xml:space="preserve">Cosmicus </t>
  </si>
  <si>
    <t xml:space="preserve">s Gravenzandelaan 262 </t>
  </si>
  <si>
    <t>2512 JT</t>
  </si>
  <si>
    <t>07SP01-2273XG-175</t>
  </si>
  <si>
    <t>De Driemaster</t>
  </si>
  <si>
    <t>Spinozalaan 175</t>
  </si>
  <si>
    <t>2273 XG</t>
  </si>
  <si>
    <t>1957/2002/2019</t>
  </si>
  <si>
    <t>06KA00-2566XT-1</t>
  </si>
  <si>
    <t>De Parkiet</t>
  </si>
  <si>
    <t xml:space="preserve">Parkietlaan 1 </t>
  </si>
  <si>
    <t>2566 XT</t>
  </si>
  <si>
    <t>02GJ00-2517SW-7</t>
  </si>
  <si>
    <t xml:space="preserve">De populier  </t>
  </si>
  <si>
    <t>Dunklerstraat 7</t>
  </si>
  <si>
    <t>2517 SW</t>
  </si>
  <si>
    <t>02GJ00-2517MK-109</t>
  </si>
  <si>
    <t xml:space="preserve">De populier Cypresstraat </t>
  </si>
  <si>
    <t>Populierstraat 109</t>
  </si>
  <si>
    <t>2565 MK</t>
  </si>
  <si>
    <t>10NH00-2271GB-7</t>
  </si>
  <si>
    <t>De Vijverhof</t>
  </si>
  <si>
    <t>Vijverhof 7</t>
  </si>
  <si>
    <t>2271 GN</t>
  </si>
  <si>
    <t>26AW00-2497DN-43</t>
  </si>
  <si>
    <t>De Vlieger</t>
  </si>
  <si>
    <t xml:space="preserve">Frits Diepenlaan 43 </t>
  </si>
  <si>
    <t>2497 DN</t>
  </si>
  <si>
    <t>26AW00-2497DC-39</t>
  </si>
  <si>
    <t>De Vlierger dependance</t>
  </si>
  <si>
    <t>Frits Diepenlaan 39</t>
  </si>
  <si>
    <t>2497 DC</t>
  </si>
  <si>
    <t>15ZZ00-2592GH-10</t>
  </si>
  <si>
    <t>De Vuurvlinder</t>
  </si>
  <si>
    <t xml:space="preserve">Diamanthorst 10 </t>
  </si>
  <si>
    <t>2592 GH</t>
  </si>
  <si>
    <t>15ZZ00-2592HD-9</t>
  </si>
  <si>
    <t xml:space="preserve">De Vuurvlinder Dependance </t>
  </si>
  <si>
    <t>Amethisthorst 9j  (3 jaar)</t>
  </si>
  <si>
    <t>2592 HD</t>
  </si>
  <si>
    <t>2?</t>
  </si>
  <si>
    <t>27CG00-2631PT-4</t>
  </si>
  <si>
    <t xml:space="preserve">De Waterwilg  </t>
  </si>
  <si>
    <t>De Poort 4 - 4a</t>
  </si>
  <si>
    <t>2631 PT</t>
  </si>
  <si>
    <t>2001/2004</t>
  </si>
  <si>
    <t>27CG00-2631PM-5</t>
  </si>
  <si>
    <t>De Waterwilg Dependance</t>
  </si>
  <si>
    <t>s Gravenweg 5</t>
  </si>
  <si>
    <t>2631 PM</t>
  </si>
  <si>
    <t>04ZT00-2563HJ-4</t>
  </si>
  <si>
    <t xml:space="preserve">Drie Linden </t>
  </si>
  <si>
    <t xml:space="preserve">2e Braamstraat 4 - 5 </t>
  </si>
  <si>
    <t>2563 HJ</t>
  </si>
  <si>
    <t>07DP00-2264KW-15</t>
  </si>
  <si>
    <t xml:space="preserve">Emmaus </t>
  </si>
  <si>
    <t>Leenkamp 15</t>
  </si>
  <si>
    <t>2264 KW</t>
  </si>
  <si>
    <t>1983/2017</t>
  </si>
  <si>
    <t>21GU09-2516JE-168</t>
  </si>
  <si>
    <t>Esloo College</t>
  </si>
  <si>
    <t xml:space="preserve">Noordpolderkade 167 </t>
  </si>
  <si>
    <t>2516 JE</t>
  </si>
  <si>
    <t>26AY00-2548CK-394</t>
  </si>
  <si>
    <t xml:space="preserve">Fontein </t>
  </si>
  <si>
    <t xml:space="preserve">Laan van Wateringse veld 394 - 462 </t>
  </si>
  <si>
    <t>2548 CK</t>
  </si>
  <si>
    <t>12JQ00-2275EK-51</t>
  </si>
  <si>
    <t>Groen van Prinsterer</t>
  </si>
  <si>
    <t>Paradijsstraat 51</t>
  </si>
  <si>
    <t>2275 EK</t>
  </si>
  <si>
    <t>1931/2016</t>
  </si>
  <si>
    <t>08QB00-2531JZ-60</t>
  </si>
  <si>
    <t>Grote beer 60</t>
  </si>
  <si>
    <t>Guntersteinweg 60 - 62</t>
  </si>
  <si>
    <t>2531 JZ</t>
  </si>
  <si>
    <t>2005/2015</t>
  </si>
  <si>
    <t>17HR05-2517RZ-1</t>
  </si>
  <si>
    <t>Heldring College</t>
  </si>
  <si>
    <t>Morsestraat 1</t>
  </si>
  <si>
    <t>2517 RZ</t>
  </si>
  <si>
    <t>1973/2012</t>
  </si>
  <si>
    <t>Heldring College-2</t>
  </si>
  <si>
    <t>15TL00-2551ZC-21</t>
  </si>
  <si>
    <t xml:space="preserve">het Lichtbaken </t>
  </si>
  <si>
    <t xml:space="preserve">Georges Bizetstraat 21 </t>
  </si>
  <si>
    <t>2551 ZC</t>
  </si>
  <si>
    <t>13OW-2582VB-29</t>
  </si>
  <si>
    <t>Het statenkwartier</t>
  </si>
  <si>
    <t>Van Beverningkstraat 29 - 31</t>
  </si>
  <si>
    <t>2582 VB</t>
  </si>
  <si>
    <t>1910/1985</t>
  </si>
  <si>
    <t>17HR02-2555HA-9</t>
  </si>
  <si>
    <t xml:space="preserve">Hofstad Lyceum </t>
  </si>
  <si>
    <t xml:space="preserve">Colijnplein 9 </t>
  </si>
  <si>
    <t>2555 HA</t>
  </si>
  <si>
    <t>17HR00-2555XP-25</t>
  </si>
  <si>
    <t>Hofstad Mavo-Havo</t>
  </si>
  <si>
    <t xml:space="preserve">Albardastraat 25 </t>
  </si>
  <si>
    <t>2555 XP</t>
  </si>
  <si>
    <t>04NF00-2524BK-70</t>
  </si>
  <si>
    <t>Hofstede College</t>
  </si>
  <si>
    <t>Droogscheerdersgaarde 70</t>
  </si>
  <si>
    <t>2542 BK</t>
  </si>
  <si>
    <t>05HC00-2591HB-3</t>
  </si>
  <si>
    <t>J.F. Kennedy</t>
  </si>
  <si>
    <t>Gradaland 3 - 5</t>
  </si>
  <si>
    <t>2591 HB</t>
  </si>
  <si>
    <t>13WM00-2524CK-51</t>
  </si>
  <si>
    <t>Jeroenschool</t>
  </si>
  <si>
    <t>Guido Gezellestraat 51</t>
  </si>
  <si>
    <t>2524 CK</t>
  </si>
  <si>
    <t>1928/2008</t>
  </si>
  <si>
    <t>13WM00-2524XN-1</t>
  </si>
  <si>
    <t>van Meursstraat 1A</t>
  </si>
  <si>
    <t>2524 XN</t>
  </si>
  <si>
    <t>08NF00-2547ST-250</t>
  </si>
  <si>
    <t>Jonge wereld 250</t>
  </si>
  <si>
    <t>Den Helderstraat 260</t>
  </si>
  <si>
    <t xml:space="preserve">2547 ST </t>
  </si>
  <si>
    <t>Jonge wereld 256</t>
  </si>
  <si>
    <t>13TA00-2545RD-78</t>
  </si>
  <si>
    <t>KC Bamboe</t>
  </si>
  <si>
    <t>Tinaarlostraat 78</t>
  </si>
  <si>
    <t>2545 RD</t>
  </si>
  <si>
    <t>13TA00-2545RB-53</t>
  </si>
  <si>
    <t>Bentelostraat 53</t>
  </si>
  <si>
    <t>2545 RB</t>
  </si>
  <si>
    <t>07CQ00-2552JC-125</t>
  </si>
  <si>
    <t xml:space="preserve">Koos Meindert </t>
  </si>
  <si>
    <t>A. Kortekaasplantsoen 125</t>
  </si>
  <si>
    <t>2552 JC</t>
  </si>
  <si>
    <t>01OY00-2631NC-4</t>
  </si>
  <si>
    <t>Kraaienest</t>
  </si>
  <si>
    <t>Brasserskade 4 - E: Molenweg 61 a bij</t>
  </si>
  <si>
    <t>2631 NC</t>
  </si>
  <si>
    <t>13ZE00-2286GE-90</t>
  </si>
  <si>
    <t>Kristal</t>
  </si>
  <si>
    <t>Henri dunantlaan 90</t>
  </si>
  <si>
    <t xml:space="preserve">2286 GE </t>
  </si>
  <si>
    <t>16DA00-2595TA-155</t>
  </si>
  <si>
    <t>Liduina 155</t>
  </si>
  <si>
    <t>Amalia van Solmstraat 155</t>
  </si>
  <si>
    <t>2595 TA</t>
  </si>
  <si>
    <t>16DA00-2595TA-157</t>
  </si>
  <si>
    <t>Liduina 157</t>
  </si>
  <si>
    <t xml:space="preserve">Amalia van Solmstraat 157 </t>
  </si>
  <si>
    <t>13VQ00-2287BS-20</t>
  </si>
  <si>
    <t>Melodie</t>
  </si>
  <si>
    <t>Admiraal Helfrichsingel 20</t>
  </si>
  <si>
    <t>2287 BS</t>
  </si>
  <si>
    <t>19SG00-2545VC-61</t>
  </si>
  <si>
    <t>Morgenstond</t>
  </si>
  <si>
    <t>Zweeloostraat 61</t>
  </si>
  <si>
    <t>2545 VC</t>
  </si>
  <si>
    <t>19VA00-2593TL-19</t>
  </si>
  <si>
    <t>Nutsschool Bezuidenhout</t>
  </si>
  <si>
    <t xml:space="preserve">Merkusstraat 19 </t>
  </si>
  <si>
    <t>2593 TL</t>
  </si>
  <si>
    <t>19UJ00-2566DA-355</t>
  </si>
  <si>
    <t>Nutsschool Laan van Poot</t>
  </si>
  <si>
    <t xml:space="preserve">Laan van Poot 355 - 357 </t>
  </si>
  <si>
    <t>2566 DA</t>
  </si>
  <si>
    <t>19VU00-2543VR-98</t>
  </si>
  <si>
    <t>Nutsschool Woonstede</t>
  </si>
  <si>
    <t>Woonstede 98</t>
  </si>
  <si>
    <t>2543 VR</t>
  </si>
  <si>
    <t>03PY00-2565DC-50</t>
  </si>
  <si>
    <t>OASE</t>
  </si>
  <si>
    <t xml:space="preserve">Resedastraat 50 </t>
  </si>
  <si>
    <t>2565 DC</t>
  </si>
  <si>
    <t>13EK00-2572CC-89</t>
  </si>
  <si>
    <t>Onze wereld 2572 CC 89</t>
  </si>
  <si>
    <t>Brandtstraat 89</t>
  </si>
  <si>
    <t>2572 CC</t>
  </si>
  <si>
    <t>13EK00-2572BH-72a</t>
  </si>
  <si>
    <t>Onze wereld 2572BH 72A</t>
  </si>
  <si>
    <t>Beijersstraat 72a Psz</t>
  </si>
  <si>
    <t>2572 BH</t>
  </si>
  <si>
    <t>13EK00-2572CH-80</t>
  </si>
  <si>
    <t>Onze wereld 2572CH 80</t>
  </si>
  <si>
    <t xml:space="preserve">Brandtstraat 80 </t>
  </si>
  <si>
    <t>2572 CH</t>
  </si>
  <si>
    <t>13EK00-2572CC-87</t>
  </si>
  <si>
    <t>Onze wereld 2672CC 87</t>
  </si>
  <si>
    <t xml:space="preserve">Brandtstraat 87 </t>
  </si>
  <si>
    <t>16VG00-2254GB-602</t>
  </si>
  <si>
    <t>Opperd</t>
  </si>
  <si>
    <t xml:space="preserve">Hengelolaan  602 </t>
  </si>
  <si>
    <t>2544 GJ</t>
  </si>
  <si>
    <t>15VU00-2526ED-4</t>
  </si>
  <si>
    <t>Palet- Doedijnstraat</t>
  </si>
  <si>
    <t>Doedijnstraat 4</t>
  </si>
  <si>
    <t>2526 ED</t>
  </si>
  <si>
    <t>15VU00-2526NL-192</t>
  </si>
  <si>
    <t>Palet- Gerard Doustraat</t>
  </si>
  <si>
    <t>Gerard Doustraat 192</t>
  </si>
  <si>
    <t>2526 NL</t>
  </si>
  <si>
    <t>15VU00-2526HR-230</t>
  </si>
  <si>
    <t>Palet- Vaillantstraat</t>
  </si>
  <si>
    <t xml:space="preserve">Vaillantlaan 230 </t>
  </si>
  <si>
    <t>2526 HR</t>
  </si>
  <si>
    <t>27CH00-2496HT-3</t>
  </si>
  <si>
    <t>Paradijsvogel 2496HT 3A</t>
  </si>
  <si>
    <t>Eksterhof 3a</t>
  </si>
  <si>
    <t>2496 HT</t>
  </si>
  <si>
    <t>27CH00-2496MT-201</t>
  </si>
  <si>
    <t>Paradijsvogel 2496MT 201</t>
  </si>
  <si>
    <t>Weidevogellaan 201</t>
  </si>
  <si>
    <t>2496 MT</t>
  </si>
  <si>
    <t>13JV00-2596XH-3</t>
  </si>
  <si>
    <t>Paschalis</t>
  </si>
  <si>
    <t xml:space="preserve">Bisschopstraat 3 </t>
  </si>
  <si>
    <t>2596 XH</t>
  </si>
  <si>
    <t>18CQ00-2566XA-1</t>
  </si>
  <si>
    <t>Pastoor van Ars</t>
  </si>
  <si>
    <t xml:space="preserve">Haviklaan 1 </t>
  </si>
  <si>
    <t>2566 XA</t>
  </si>
  <si>
    <t>13IL00-2282CN-144</t>
  </si>
  <si>
    <t>Prins Mauritsschool</t>
  </si>
  <si>
    <t>Kerklaan 144</t>
  </si>
  <si>
    <t>2282 CN</t>
  </si>
  <si>
    <t>13ZY00-2522GR-12</t>
  </si>
  <si>
    <t xml:space="preserve">Regenboog </t>
  </si>
  <si>
    <t xml:space="preserve">Linnaeusstraat 12 </t>
  </si>
  <si>
    <t>2522 GR</t>
  </si>
  <si>
    <t>13ZY00-2522GR-4</t>
  </si>
  <si>
    <t>Regendoog</t>
  </si>
  <si>
    <t xml:space="preserve">Linnaeusstraat 4-6 </t>
  </si>
  <si>
    <t>20MM06-2533VG-106</t>
  </si>
  <si>
    <t xml:space="preserve">Roemer Visscher College                            </t>
  </si>
  <si>
    <t>Roemer Visscherstraat 106</t>
  </si>
  <si>
    <t>2533 VG</t>
  </si>
  <si>
    <t>99ZZ00-2592GK-105</t>
  </si>
  <si>
    <t>Saffierhorst</t>
  </si>
  <si>
    <t>Saffierhorst 105</t>
  </si>
  <si>
    <t>2592 GK</t>
  </si>
  <si>
    <t>19HE00-2522DM-87</t>
  </si>
  <si>
    <t xml:space="preserve">SBO Merlijn </t>
  </si>
  <si>
    <t>Paets van Troostwijkstraat 87</t>
  </si>
  <si>
    <t>2522 DM</t>
  </si>
  <si>
    <t>31HN00-2641AZ-3</t>
  </si>
  <si>
    <t>Stanislas Collega Sportlaan</t>
  </si>
  <si>
    <t>Sportlaan 3a</t>
  </si>
  <si>
    <t>2641 AZ</t>
  </si>
  <si>
    <t>31HN01-2283EZ-201</t>
  </si>
  <si>
    <t>Stanislas VMBO &amp; PRO 201-203</t>
  </si>
  <si>
    <t>P.C. Boutenslaan 201</t>
  </si>
  <si>
    <t>2283 EZ</t>
  </si>
  <si>
    <t>02DZ00-2613GK-71</t>
  </si>
  <si>
    <t xml:space="preserve">Stanislascollege westplantsoen </t>
  </si>
  <si>
    <t>Westplantsoen 71</t>
  </si>
  <si>
    <t>2613 GK</t>
  </si>
  <si>
    <t>1956-2001</t>
  </si>
  <si>
    <t>09WY00-2562AP-300</t>
  </si>
  <si>
    <t>Toermalijn</t>
  </si>
  <si>
    <t>Weimarstraat 300</t>
  </si>
  <si>
    <t>2562 AP</t>
  </si>
  <si>
    <t>07LY00-2261ZB-200</t>
  </si>
  <si>
    <t>Trampoline</t>
  </si>
  <si>
    <t>De haar 200a</t>
  </si>
  <si>
    <t>2261 ZB</t>
  </si>
  <si>
    <t>16FS00-2525BZ-3</t>
  </si>
  <si>
    <t>Triangel</t>
  </si>
  <si>
    <t>Meester de Bruinplein 3</t>
  </si>
  <si>
    <t>2515 BZ</t>
  </si>
  <si>
    <t>20LI00-2263VJ</t>
  </si>
  <si>
    <t>Vliethorst</t>
  </si>
  <si>
    <t>Prinses Carolinalaan 1</t>
  </si>
  <si>
    <t>2263 VJ</t>
  </si>
  <si>
    <t>20MM01-2548HT-1</t>
  </si>
  <si>
    <t>Wateringseveld College</t>
  </si>
  <si>
    <t>Missouri 1</t>
  </si>
  <si>
    <t>2548 HT</t>
  </si>
  <si>
    <t>08VR00-2265WB-159</t>
  </si>
  <si>
    <t>Zonnewijzer</t>
  </si>
  <si>
    <t>Rijnlandstrat 159</t>
  </si>
  <si>
    <t>2265 WB</t>
  </si>
  <si>
    <t>19VL00-2517JX-13</t>
  </si>
  <si>
    <t>Zorgvliet</t>
  </si>
  <si>
    <t>Adriaan Goekooplaan 13</t>
  </si>
  <si>
    <t>2517 JX</t>
  </si>
  <si>
    <t>20MM00-2542VR-627</t>
  </si>
  <si>
    <t>Zuid West College</t>
  </si>
  <si>
    <t>Beresteinlaan 627</t>
  </si>
  <si>
    <t>2542 JR</t>
  </si>
  <si>
    <t>1969/1986</t>
  </si>
  <si>
    <t>P2: Prijzenblad Scope 12 - keuring PV installaties Perceel 4 Lucas Onderwijs</t>
  </si>
  <si>
    <t>Totaalprijs P2</t>
  </si>
  <si>
    <t>Aantal PV</t>
  </si>
  <si>
    <t>Aantal Omv.</t>
  </si>
  <si>
    <t>Scope 12 EBI all-in prijs</t>
  </si>
  <si>
    <t>Scope 12 PI all-in prijs</t>
  </si>
  <si>
    <t>zie boldingh</t>
  </si>
  <si>
    <t>geen, alleen 4 zonneconectoren</t>
  </si>
  <si>
    <t>3?</t>
  </si>
  <si>
    <t>Corbulo College</t>
  </si>
  <si>
    <t>KC Cascade (vh Dijsselbloem)</t>
  </si>
  <si>
    <t>0 tot 100</t>
  </si>
  <si>
    <t>101 t/m 400</t>
  </si>
  <si>
    <t>401 t/m 800</t>
  </si>
  <si>
    <t>801 t/m 1600</t>
  </si>
  <si>
    <t>1601 t/m 2400</t>
  </si>
  <si>
    <t>extra omvormer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</si>
</sst>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/>
    <xf numFmtId="44" fontId="0" fillId="0" borderId="2" xfId="1" applyFont="1" applyBorder="1"/>
    <xf numFmtId="0" fontId="2" fillId="0" borderId="4" xfId="0" applyFont="1" applyBorder="1"/>
    <xf numFmtId="44" fontId="0" fillId="2" borderId="0" xfId="1" applyFont="1" applyFill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2" fillId="5" borderId="0" xfId="2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4" fillId="2" borderId="0" xfId="1" applyFont="1" applyFill="1"/>
    <xf numFmtId="0" fontId="5" fillId="0" borderId="0" xfId="0" applyFont="1" applyAlignment="1">
      <alignment horizontal="left"/>
    </xf>
    <xf numFmtId="0" fontId="4" fillId="3" borderId="0" xfId="0" applyFont="1" applyFill="1"/>
    <xf numFmtId="49" fontId="5" fillId="0" borderId="0" xfId="0" applyNumberFormat="1" applyFont="1" applyAlignment="1">
      <alignment horizontal="left"/>
    </xf>
    <xf numFmtId="0" fontId="5" fillId="0" borderId="0" xfId="3" applyFont="1"/>
    <xf numFmtId="0" fontId="2" fillId="5" borderId="0" xfId="2" applyFont="1" applyFill="1" applyAlignment="1">
      <alignment horizontal="center"/>
    </xf>
    <xf numFmtId="0" fontId="0" fillId="0" borderId="4" xfId="0" applyBorder="1"/>
    <xf numFmtId="0" fontId="2" fillId="0" borderId="9" xfId="0" applyFont="1" applyBorder="1" applyAlignment="1">
      <alignment horizontal="right"/>
    </xf>
    <xf numFmtId="44" fontId="0" fillId="3" borderId="10" xfId="0" applyNumberFormat="1" applyFill="1" applyBorder="1"/>
    <xf numFmtId="0" fontId="2" fillId="0" borderId="9" xfId="0" applyFont="1" applyBorder="1"/>
    <xf numFmtId="0" fontId="2" fillId="5" borderId="0" xfId="2" applyFont="1" applyFill="1" applyAlignment="1">
      <alignment horizontal="left"/>
    </xf>
  </cellXfs>
  <cellStyles count="4">
    <cellStyle name="60% - Accent3" xfId="2" builtinId="40"/>
    <cellStyle name="Hyperlink" xfId="3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57150</xdr:rowOff>
    </xdr:from>
    <xdr:to>
      <xdr:col>12</xdr:col>
      <xdr:colOff>4295</xdr:colOff>
      <xdr:row>7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F688358-4056-4FE2-887A-7FAF9534E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5" y="57150"/>
          <a:ext cx="3595220" cy="1466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0</xdr:row>
      <xdr:rowOff>92888</xdr:rowOff>
    </xdr:from>
    <xdr:to>
      <xdr:col>9</xdr:col>
      <xdr:colOff>223369</xdr:colOff>
      <xdr:row>7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6C6159-584A-439E-99A4-6C3FDEEDF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49" y="92888"/>
          <a:ext cx="3414245" cy="1393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2378-5D35-4F93-8454-F98AE11039F2}">
  <dimension ref="A2:M91"/>
  <sheetViews>
    <sheetView workbookViewId="0">
      <pane ySplit="9" topLeftCell="A10" activePane="bottomLeft" state="frozen"/>
      <selection pane="bottomLeft" activeCell="B2" sqref="B2"/>
    </sheetView>
  </sheetViews>
  <sheetFormatPr defaultRowHeight="15"/>
  <cols>
    <col min="1" max="1" width="16.85546875" bestFit="1" customWidth="1"/>
    <col min="2" max="2" width="33" bestFit="1" customWidth="1"/>
    <col min="3" max="3" width="30.85546875" bestFit="1" customWidth="1"/>
    <col min="4" max="4" width="12.85546875" bestFit="1" customWidth="1"/>
    <col min="5" max="5" width="13.7109375" bestFit="1" customWidth="1"/>
    <col min="6" max="6" width="10" bestFit="1" customWidth="1"/>
    <col min="7" max="7" width="7.140625" bestFit="1" customWidth="1"/>
    <col min="8" max="8" width="9.5703125" bestFit="1" customWidth="1"/>
    <col min="9" max="9" width="11.140625" bestFit="1" customWidth="1"/>
    <col min="10" max="10" width="15.5703125" bestFit="1" customWidth="1"/>
    <col min="11" max="11" width="19.140625" style="4" bestFit="1" customWidth="1"/>
    <col min="12" max="12" width="16.7109375" bestFit="1" customWidth="1"/>
    <col min="13" max="13" width="3.7109375" bestFit="1" customWidth="1"/>
  </cols>
  <sheetData>
    <row r="2" spans="1:13">
      <c r="B2" s="1" t="s">
        <v>0</v>
      </c>
    </row>
    <row r="3" spans="1:13">
      <c r="B3" s="1"/>
    </row>
    <row r="4" spans="1:13">
      <c r="B4" s="5" t="s">
        <v>1</v>
      </c>
      <c r="C4" s="9"/>
      <c r="D4" s="9"/>
      <c r="E4" s="6">
        <f>SUM(L10:L91)</f>
        <v>0.82000000000000051</v>
      </c>
      <c r="F4" s="10">
        <v>1</v>
      </c>
    </row>
    <row r="5" spans="1:13">
      <c r="B5" s="7" t="s">
        <v>2</v>
      </c>
      <c r="E5" s="8">
        <v>0.01</v>
      </c>
      <c r="F5" s="11">
        <v>10</v>
      </c>
    </row>
    <row r="6" spans="1:13" ht="15.75" thickBot="1">
      <c r="B6" s="7" t="s">
        <v>3</v>
      </c>
      <c r="E6" s="8">
        <v>0.01</v>
      </c>
      <c r="F6" s="11">
        <v>10</v>
      </c>
    </row>
    <row r="7" spans="1:13" ht="15.75" thickBot="1">
      <c r="B7" s="12"/>
      <c r="C7" s="13"/>
      <c r="D7" s="26" t="s">
        <v>4</v>
      </c>
      <c r="E7" s="27">
        <f>E4+(F5*E5)+(F6*E6)</f>
        <v>1.0200000000000005</v>
      </c>
      <c r="F7" s="14" t="s">
        <v>5</v>
      </c>
    </row>
    <row r="9" spans="1:13">
      <c r="A9" s="15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  <c r="I9" s="15" t="s">
        <v>14</v>
      </c>
      <c r="J9" s="15" t="s">
        <v>15</v>
      </c>
      <c r="K9" s="29" t="s">
        <v>16</v>
      </c>
      <c r="L9" s="15" t="s">
        <v>17</v>
      </c>
      <c r="M9" s="15" t="s">
        <v>18</v>
      </c>
    </row>
    <row r="10" spans="1:13">
      <c r="A10" s="16" t="s">
        <v>19</v>
      </c>
      <c r="B10" t="s">
        <v>20</v>
      </c>
      <c r="C10" s="16" t="s">
        <v>21</v>
      </c>
      <c r="D10" s="16" t="s">
        <v>22</v>
      </c>
      <c r="E10" s="17">
        <v>2013</v>
      </c>
      <c r="F10" s="16">
        <v>1</v>
      </c>
      <c r="G10" s="16">
        <v>2225</v>
      </c>
      <c r="H10" s="18">
        <v>464</v>
      </c>
      <c r="I10" s="16">
        <v>2</v>
      </c>
      <c r="J10" s="17">
        <v>0</v>
      </c>
      <c r="K10" s="17">
        <v>2023</v>
      </c>
      <c r="L10" s="19">
        <v>0.01</v>
      </c>
      <c r="M10" s="16"/>
    </row>
    <row r="11" spans="1:13">
      <c r="A11" s="16" t="s">
        <v>23</v>
      </c>
      <c r="B11" t="s">
        <v>24</v>
      </c>
      <c r="C11" s="16" t="s">
        <v>25</v>
      </c>
      <c r="D11" s="16" t="s">
        <v>26</v>
      </c>
      <c r="E11" s="17" t="s">
        <v>27</v>
      </c>
      <c r="F11" s="16">
        <v>1</v>
      </c>
      <c r="G11" s="16">
        <v>3915</v>
      </c>
      <c r="H11" s="18">
        <v>365</v>
      </c>
      <c r="I11" s="16">
        <v>3</v>
      </c>
      <c r="J11" s="17" t="s">
        <v>28</v>
      </c>
      <c r="K11" s="17">
        <v>2026</v>
      </c>
      <c r="L11" s="19">
        <v>0.01</v>
      </c>
      <c r="M11" s="16"/>
    </row>
    <row r="12" spans="1:13">
      <c r="A12" s="20" t="s">
        <v>29</v>
      </c>
      <c r="B12" t="s">
        <v>30</v>
      </c>
      <c r="C12" s="16" t="s">
        <v>31</v>
      </c>
      <c r="D12" s="16" t="s">
        <v>32</v>
      </c>
      <c r="E12" s="17">
        <v>1983</v>
      </c>
      <c r="F12" s="16">
        <v>3</v>
      </c>
      <c r="G12" s="16">
        <v>1498</v>
      </c>
      <c r="H12" s="18">
        <v>276</v>
      </c>
      <c r="I12" s="16">
        <v>1</v>
      </c>
      <c r="J12" s="17">
        <v>0</v>
      </c>
      <c r="K12" s="17">
        <v>2025</v>
      </c>
      <c r="L12" s="19">
        <v>0.01</v>
      </c>
      <c r="M12" s="16"/>
    </row>
    <row r="13" spans="1:13">
      <c r="A13" s="16" t="s">
        <v>33</v>
      </c>
      <c r="B13" t="s">
        <v>34</v>
      </c>
      <c r="C13" s="16" t="s">
        <v>35</v>
      </c>
      <c r="D13" s="16" t="s">
        <v>36</v>
      </c>
      <c r="E13" s="17">
        <v>2017</v>
      </c>
      <c r="F13" s="16">
        <v>2</v>
      </c>
      <c r="G13" s="16">
        <v>3078</v>
      </c>
      <c r="H13" s="18">
        <v>507</v>
      </c>
      <c r="I13" s="16">
        <v>4</v>
      </c>
      <c r="J13" s="17" t="s">
        <v>28</v>
      </c>
      <c r="K13" s="17">
        <v>2025</v>
      </c>
      <c r="L13" s="19">
        <v>0.01</v>
      </c>
      <c r="M13" s="16"/>
    </row>
    <row r="14" spans="1:13">
      <c r="A14" s="16" t="s">
        <v>37</v>
      </c>
      <c r="B14" t="s">
        <v>38</v>
      </c>
      <c r="C14" s="16" t="s">
        <v>39</v>
      </c>
      <c r="D14" s="16" t="s">
        <v>40</v>
      </c>
      <c r="E14" s="17">
        <v>2004</v>
      </c>
      <c r="F14" s="16">
        <v>1</v>
      </c>
      <c r="G14" s="16">
        <v>1683</v>
      </c>
      <c r="H14" s="18">
        <v>0</v>
      </c>
      <c r="I14" s="16">
        <v>2</v>
      </c>
      <c r="J14" s="17">
        <v>0</v>
      </c>
      <c r="K14" s="17">
        <v>2026</v>
      </c>
      <c r="L14" s="19">
        <v>0.01</v>
      </c>
      <c r="M14" s="16"/>
    </row>
    <row r="15" spans="1:13">
      <c r="A15" s="16" t="s">
        <v>41</v>
      </c>
      <c r="B15" s="23" t="s">
        <v>42</v>
      </c>
      <c r="C15" s="16" t="s">
        <v>43</v>
      </c>
      <c r="D15" s="16" t="s">
        <v>44</v>
      </c>
      <c r="E15" s="17">
        <v>2017</v>
      </c>
      <c r="F15" s="16">
        <v>1</v>
      </c>
      <c r="G15" s="16">
        <v>3116</v>
      </c>
      <c r="H15" s="18">
        <v>585</v>
      </c>
      <c r="I15" s="16">
        <v>3</v>
      </c>
      <c r="J15" s="17" t="s">
        <v>28</v>
      </c>
      <c r="K15" s="17">
        <v>2025</v>
      </c>
      <c r="L15" s="19">
        <v>0.01</v>
      </c>
      <c r="M15" s="16"/>
    </row>
    <row r="16" spans="1:13">
      <c r="A16" s="16" t="s">
        <v>45</v>
      </c>
      <c r="B16" t="s">
        <v>46</v>
      </c>
      <c r="C16" s="16" t="s">
        <v>47</v>
      </c>
      <c r="D16" s="16" t="s">
        <v>48</v>
      </c>
      <c r="E16" s="17">
        <v>1922</v>
      </c>
      <c r="F16" s="16">
        <v>1</v>
      </c>
      <c r="G16" s="16">
        <v>2361</v>
      </c>
      <c r="H16" s="18" t="s">
        <v>49</v>
      </c>
      <c r="I16" s="16">
        <v>3</v>
      </c>
      <c r="J16" s="17">
        <v>0</v>
      </c>
      <c r="K16" s="17">
        <v>2026</v>
      </c>
      <c r="L16" s="19">
        <v>0.01</v>
      </c>
      <c r="M16" s="16"/>
    </row>
    <row r="17" spans="1:13">
      <c r="A17" s="16" t="s">
        <v>50</v>
      </c>
      <c r="B17" t="s">
        <v>51</v>
      </c>
      <c r="C17" s="16" t="s">
        <v>52</v>
      </c>
      <c r="D17" s="16" t="s">
        <v>48</v>
      </c>
      <c r="E17" s="17">
        <v>1957</v>
      </c>
      <c r="F17" s="16">
        <v>1</v>
      </c>
      <c r="G17" s="16">
        <v>540</v>
      </c>
      <c r="H17" s="18">
        <v>0</v>
      </c>
      <c r="I17" s="16">
        <v>3</v>
      </c>
      <c r="J17" s="17">
        <v>0</v>
      </c>
      <c r="K17" s="17">
        <v>2026</v>
      </c>
      <c r="L17" s="19">
        <v>0.01</v>
      </c>
      <c r="M17" s="16"/>
    </row>
    <row r="18" spans="1:13">
      <c r="A18" s="16" t="s">
        <v>53</v>
      </c>
      <c r="B18" s="23" t="s">
        <v>54</v>
      </c>
      <c r="C18" s="16" t="s">
        <v>55</v>
      </c>
      <c r="D18" s="16" t="s">
        <v>56</v>
      </c>
      <c r="E18" s="17">
        <v>2018</v>
      </c>
      <c r="F18" s="16">
        <v>1</v>
      </c>
      <c r="G18" s="16">
        <v>1800</v>
      </c>
      <c r="H18" s="18" t="s">
        <v>49</v>
      </c>
      <c r="I18" s="16">
        <v>2</v>
      </c>
      <c r="J18" s="17" t="s">
        <v>28</v>
      </c>
      <c r="K18" s="17">
        <v>2025</v>
      </c>
      <c r="L18" s="19">
        <v>0.01</v>
      </c>
      <c r="M18" s="16"/>
    </row>
    <row r="19" spans="1:13">
      <c r="A19" s="16" t="s">
        <v>57</v>
      </c>
      <c r="B19" t="s">
        <v>58</v>
      </c>
      <c r="C19" s="16" t="s">
        <v>59</v>
      </c>
      <c r="D19" s="16" t="s">
        <v>60</v>
      </c>
      <c r="E19" s="17">
        <v>2003</v>
      </c>
      <c r="F19" s="16">
        <v>1</v>
      </c>
      <c r="G19" s="16">
        <v>4422</v>
      </c>
      <c r="H19" s="18">
        <v>0</v>
      </c>
      <c r="I19" s="16">
        <v>2</v>
      </c>
      <c r="J19" s="17" t="s">
        <v>28</v>
      </c>
      <c r="K19" s="17" t="s">
        <v>61</v>
      </c>
      <c r="L19" s="19">
        <v>0.01</v>
      </c>
      <c r="M19" s="16"/>
    </row>
    <row r="20" spans="1:13">
      <c r="A20" s="16" t="s">
        <v>62</v>
      </c>
      <c r="B20" t="s">
        <v>63</v>
      </c>
      <c r="C20" s="16" t="s">
        <v>64</v>
      </c>
      <c r="D20" s="16" t="s">
        <v>65</v>
      </c>
      <c r="E20" s="17">
        <v>1921</v>
      </c>
      <c r="F20" s="16">
        <v>1</v>
      </c>
      <c r="G20" s="16">
        <v>2286</v>
      </c>
      <c r="H20" s="18">
        <v>317</v>
      </c>
      <c r="I20" s="16">
        <v>4</v>
      </c>
      <c r="J20" s="17">
        <v>0</v>
      </c>
      <c r="K20" s="17">
        <v>2026</v>
      </c>
      <c r="L20" s="19">
        <v>0.01</v>
      </c>
      <c r="M20" s="16"/>
    </row>
    <row r="21" spans="1:13">
      <c r="A21" s="16" t="s">
        <v>66</v>
      </c>
      <c r="B21" t="s">
        <v>67</v>
      </c>
      <c r="C21" s="16" t="s">
        <v>68</v>
      </c>
      <c r="D21" s="16" t="s">
        <v>69</v>
      </c>
      <c r="E21" s="17" t="s">
        <v>70</v>
      </c>
      <c r="F21" s="16">
        <v>1</v>
      </c>
      <c r="G21" s="16">
        <v>2298</v>
      </c>
      <c r="H21" s="18">
        <v>292</v>
      </c>
      <c r="I21" s="16">
        <v>3</v>
      </c>
      <c r="J21" s="17" t="s">
        <v>28</v>
      </c>
      <c r="K21" s="17">
        <v>2026</v>
      </c>
      <c r="L21" s="19">
        <v>0.01</v>
      </c>
      <c r="M21" s="16"/>
    </row>
    <row r="22" spans="1:13">
      <c r="A22" s="16" t="s">
        <v>71</v>
      </c>
      <c r="B22" t="s">
        <v>72</v>
      </c>
      <c r="C22" s="16" t="s">
        <v>73</v>
      </c>
      <c r="D22" s="16" t="s">
        <v>74</v>
      </c>
      <c r="E22" s="17">
        <v>1925</v>
      </c>
      <c r="F22" s="16">
        <v>3</v>
      </c>
      <c r="G22" s="16">
        <v>1929</v>
      </c>
      <c r="H22" s="18">
        <v>399</v>
      </c>
      <c r="I22" s="16">
        <v>4</v>
      </c>
      <c r="J22" s="17">
        <v>0</v>
      </c>
      <c r="K22" s="17">
        <v>2026</v>
      </c>
      <c r="L22" s="19">
        <v>0.01</v>
      </c>
      <c r="M22" s="16"/>
    </row>
    <row r="23" spans="1:13">
      <c r="A23" s="16" t="s">
        <v>75</v>
      </c>
      <c r="B23" t="s">
        <v>76</v>
      </c>
      <c r="C23" s="16" t="s">
        <v>77</v>
      </c>
      <c r="D23" s="16" t="s">
        <v>78</v>
      </c>
      <c r="E23" s="17">
        <v>2017</v>
      </c>
      <c r="F23" s="16">
        <v>2</v>
      </c>
      <c r="G23" s="16">
        <v>3039</v>
      </c>
      <c r="H23" s="18">
        <v>0</v>
      </c>
      <c r="I23" s="16">
        <v>4</v>
      </c>
      <c r="J23" s="17" t="s">
        <v>28</v>
      </c>
      <c r="K23" s="17">
        <v>2025</v>
      </c>
      <c r="L23" s="19">
        <v>0.01</v>
      </c>
      <c r="M23" s="16"/>
    </row>
    <row r="24" spans="1:13">
      <c r="A24" s="16" t="s">
        <v>79</v>
      </c>
      <c r="B24" t="s">
        <v>80</v>
      </c>
      <c r="C24" s="16" t="s">
        <v>81</v>
      </c>
      <c r="D24" s="16" t="s">
        <v>82</v>
      </c>
      <c r="E24" s="17">
        <v>1923</v>
      </c>
      <c r="F24" s="16">
        <v>0</v>
      </c>
      <c r="G24" s="16">
        <v>5432</v>
      </c>
      <c r="H24" s="18">
        <v>318</v>
      </c>
      <c r="I24" s="16">
        <v>4</v>
      </c>
      <c r="J24" s="17" t="s">
        <v>28</v>
      </c>
      <c r="K24" s="17">
        <v>0</v>
      </c>
      <c r="L24" s="19">
        <v>0.01</v>
      </c>
      <c r="M24" s="16"/>
    </row>
    <row r="25" spans="1:13">
      <c r="A25" s="16" t="s">
        <v>83</v>
      </c>
      <c r="B25" t="s">
        <v>84</v>
      </c>
      <c r="C25" s="16" t="s">
        <v>85</v>
      </c>
      <c r="D25" s="16" t="s">
        <v>86</v>
      </c>
      <c r="E25" s="17">
        <v>1932</v>
      </c>
      <c r="F25" s="16">
        <v>1</v>
      </c>
      <c r="G25" s="16">
        <v>1670</v>
      </c>
      <c r="H25" s="18">
        <v>249</v>
      </c>
      <c r="I25" s="16">
        <v>3</v>
      </c>
      <c r="J25" s="17">
        <v>0</v>
      </c>
      <c r="K25" s="17">
        <v>2026</v>
      </c>
      <c r="L25" s="19">
        <v>0.01</v>
      </c>
      <c r="M25" s="16"/>
    </row>
    <row r="26" spans="1:13">
      <c r="A26" s="16" t="s">
        <v>87</v>
      </c>
      <c r="B26" t="s">
        <v>88</v>
      </c>
      <c r="C26" s="16" t="s">
        <v>89</v>
      </c>
      <c r="D26" s="16" t="s">
        <v>90</v>
      </c>
      <c r="E26" s="17">
        <v>1999</v>
      </c>
      <c r="F26" s="16">
        <v>1</v>
      </c>
      <c r="G26" s="16">
        <v>1686</v>
      </c>
      <c r="H26" s="18">
        <v>0</v>
      </c>
      <c r="I26" s="16">
        <v>1</v>
      </c>
      <c r="J26" s="17">
        <v>0</v>
      </c>
      <c r="K26" s="17">
        <v>2025</v>
      </c>
      <c r="L26" s="19">
        <v>0.01</v>
      </c>
      <c r="M26" s="16"/>
    </row>
    <row r="27" spans="1:13">
      <c r="A27" s="16" t="s">
        <v>91</v>
      </c>
      <c r="B27" t="s">
        <v>92</v>
      </c>
      <c r="C27" s="16" t="s">
        <v>93</v>
      </c>
      <c r="D27" s="16" t="s">
        <v>94</v>
      </c>
      <c r="E27" s="17">
        <v>2016</v>
      </c>
      <c r="F27" s="16">
        <v>1</v>
      </c>
      <c r="G27" s="16">
        <v>1144</v>
      </c>
      <c r="H27" s="18">
        <v>0</v>
      </c>
      <c r="I27" s="16">
        <v>2</v>
      </c>
      <c r="J27" s="17">
        <v>0</v>
      </c>
      <c r="K27" s="17">
        <v>2026</v>
      </c>
      <c r="L27" s="19">
        <v>0.01</v>
      </c>
      <c r="M27" s="16"/>
    </row>
    <row r="28" spans="1:13">
      <c r="A28" s="16" t="s">
        <v>95</v>
      </c>
      <c r="B28" t="s">
        <v>96</v>
      </c>
      <c r="C28" s="16" t="s">
        <v>97</v>
      </c>
      <c r="D28" s="16" t="s">
        <v>98</v>
      </c>
      <c r="E28" s="17">
        <v>1962</v>
      </c>
      <c r="F28" s="16">
        <v>3</v>
      </c>
      <c r="G28" s="16">
        <v>1235</v>
      </c>
      <c r="H28" s="18">
        <v>378</v>
      </c>
      <c r="I28" s="16">
        <v>3</v>
      </c>
      <c r="J28" s="17">
        <v>0</v>
      </c>
      <c r="K28" s="17">
        <v>2026</v>
      </c>
      <c r="L28" s="19">
        <v>0.01</v>
      </c>
      <c r="M28" s="16"/>
    </row>
    <row r="29" spans="1:13">
      <c r="A29" s="16" t="s">
        <v>99</v>
      </c>
      <c r="B29" t="s">
        <v>100</v>
      </c>
      <c r="C29" s="16" t="s">
        <v>101</v>
      </c>
      <c r="D29" s="16" t="s">
        <v>102</v>
      </c>
      <c r="E29" s="17">
        <v>1972</v>
      </c>
      <c r="F29" s="16">
        <v>3</v>
      </c>
      <c r="G29" s="16">
        <v>391</v>
      </c>
      <c r="H29" s="18">
        <v>0</v>
      </c>
      <c r="I29" s="16" t="s">
        <v>103</v>
      </c>
      <c r="J29" s="17">
        <v>0</v>
      </c>
      <c r="K29" s="17">
        <v>2026</v>
      </c>
      <c r="L29" s="19">
        <v>0.01</v>
      </c>
      <c r="M29" s="16"/>
    </row>
    <row r="30" spans="1:13">
      <c r="A30" s="16" t="s">
        <v>104</v>
      </c>
      <c r="B30" t="s">
        <v>105</v>
      </c>
      <c r="C30" s="16" t="s">
        <v>106</v>
      </c>
      <c r="D30" s="16" t="s">
        <v>107</v>
      </c>
      <c r="E30" s="17" t="s">
        <v>108</v>
      </c>
      <c r="F30" s="16">
        <v>3</v>
      </c>
      <c r="G30" s="16">
        <v>2976</v>
      </c>
      <c r="H30" s="18">
        <v>0</v>
      </c>
      <c r="I30" s="16">
        <v>2</v>
      </c>
      <c r="J30" s="17" t="s">
        <v>28</v>
      </c>
      <c r="K30" s="17">
        <v>2026</v>
      </c>
      <c r="L30" s="19">
        <v>0.01</v>
      </c>
      <c r="M30" s="16"/>
    </row>
    <row r="31" spans="1:13">
      <c r="A31" s="16" t="s">
        <v>109</v>
      </c>
      <c r="B31" t="s">
        <v>110</v>
      </c>
      <c r="C31" s="16" t="s">
        <v>111</v>
      </c>
      <c r="D31" s="16" t="s">
        <v>112</v>
      </c>
      <c r="E31" s="17">
        <v>2004</v>
      </c>
      <c r="F31" s="16">
        <v>3</v>
      </c>
      <c r="G31" s="16">
        <v>1184</v>
      </c>
      <c r="H31" s="18">
        <v>0</v>
      </c>
      <c r="I31" s="16">
        <v>1</v>
      </c>
      <c r="J31" s="17">
        <v>0</v>
      </c>
      <c r="K31" s="17">
        <v>2026</v>
      </c>
      <c r="L31" s="19">
        <v>0.01</v>
      </c>
      <c r="M31" s="16"/>
    </row>
    <row r="32" spans="1:13">
      <c r="A32" s="16" t="s">
        <v>113</v>
      </c>
      <c r="B32" t="s">
        <v>114</v>
      </c>
      <c r="C32" s="16" t="s">
        <v>115</v>
      </c>
      <c r="D32" s="16" t="s">
        <v>116</v>
      </c>
      <c r="E32" s="17">
        <v>1923</v>
      </c>
      <c r="F32" s="16">
        <v>3</v>
      </c>
      <c r="G32" s="16">
        <v>1787</v>
      </c>
      <c r="H32" s="18">
        <v>372</v>
      </c>
      <c r="I32" s="16">
        <v>3</v>
      </c>
      <c r="J32" s="17" t="s">
        <v>28</v>
      </c>
      <c r="K32" s="17">
        <v>2026</v>
      </c>
      <c r="L32" s="19">
        <v>0.01</v>
      </c>
      <c r="M32" s="16"/>
    </row>
    <row r="33" spans="1:13">
      <c r="A33" s="16" t="s">
        <v>117</v>
      </c>
      <c r="B33" t="s">
        <v>118</v>
      </c>
      <c r="C33" s="16" t="s">
        <v>119</v>
      </c>
      <c r="D33" s="16" t="s">
        <v>120</v>
      </c>
      <c r="E33" s="17" t="s">
        <v>121</v>
      </c>
      <c r="F33" s="16">
        <v>1</v>
      </c>
      <c r="G33" s="16">
        <v>3369</v>
      </c>
      <c r="H33" s="18">
        <v>448</v>
      </c>
      <c r="I33" s="16">
        <v>2</v>
      </c>
      <c r="J33" s="17" t="s">
        <v>28</v>
      </c>
      <c r="K33" s="17">
        <v>2025</v>
      </c>
      <c r="L33" s="19">
        <v>0.01</v>
      </c>
      <c r="M33" s="16"/>
    </row>
    <row r="34" spans="1:13">
      <c r="A34" s="16" t="s">
        <v>122</v>
      </c>
      <c r="B34" t="s">
        <v>123</v>
      </c>
      <c r="C34" s="16" t="s">
        <v>124</v>
      </c>
      <c r="D34" s="16" t="s">
        <v>125</v>
      </c>
      <c r="E34" s="17">
        <v>2008</v>
      </c>
      <c r="F34" s="16">
        <v>1</v>
      </c>
      <c r="G34" s="16">
        <v>3352</v>
      </c>
      <c r="H34" s="18">
        <v>412</v>
      </c>
      <c r="I34" s="16">
        <v>3</v>
      </c>
      <c r="J34" s="17">
        <v>0</v>
      </c>
      <c r="K34" s="17">
        <v>2023</v>
      </c>
      <c r="L34" s="19">
        <v>0.01</v>
      </c>
      <c r="M34" s="16"/>
    </row>
    <row r="35" spans="1:13">
      <c r="A35" s="16" t="s">
        <v>126</v>
      </c>
      <c r="B35" t="s">
        <v>127</v>
      </c>
      <c r="C35" s="16" t="s">
        <v>128</v>
      </c>
      <c r="D35" s="16" t="s">
        <v>129</v>
      </c>
      <c r="E35" s="17">
        <v>2004</v>
      </c>
      <c r="F35" s="16">
        <v>3</v>
      </c>
      <c r="G35" s="16">
        <v>5806</v>
      </c>
      <c r="H35" s="18">
        <v>0</v>
      </c>
      <c r="I35" s="16">
        <v>2</v>
      </c>
      <c r="J35" s="17">
        <v>0</v>
      </c>
      <c r="K35" s="17">
        <v>2026</v>
      </c>
      <c r="L35" s="19">
        <v>0.01</v>
      </c>
      <c r="M35" s="16"/>
    </row>
    <row r="36" spans="1:13">
      <c r="A36" s="16" t="s">
        <v>130</v>
      </c>
      <c r="B36" t="s">
        <v>131</v>
      </c>
      <c r="C36" s="16" t="s">
        <v>132</v>
      </c>
      <c r="D36" s="16" t="s">
        <v>133</v>
      </c>
      <c r="E36" s="17" t="s">
        <v>134</v>
      </c>
      <c r="F36" s="16">
        <v>1</v>
      </c>
      <c r="G36" s="16">
        <v>2126</v>
      </c>
      <c r="H36" s="18">
        <v>0</v>
      </c>
      <c r="I36" s="16">
        <v>4</v>
      </c>
      <c r="J36" s="17">
        <v>0</v>
      </c>
      <c r="K36" s="17">
        <v>2025</v>
      </c>
      <c r="L36" s="19">
        <v>0.01</v>
      </c>
      <c r="M36" s="16"/>
    </row>
    <row r="37" spans="1:13">
      <c r="A37" s="16" t="s">
        <v>135</v>
      </c>
      <c r="B37" t="s">
        <v>136</v>
      </c>
      <c r="C37" s="16" t="s">
        <v>137</v>
      </c>
      <c r="D37" s="16" t="s">
        <v>138</v>
      </c>
      <c r="E37" s="17" t="s">
        <v>139</v>
      </c>
      <c r="F37" s="16">
        <v>2</v>
      </c>
      <c r="G37" s="16">
        <v>3403</v>
      </c>
      <c r="H37" s="18">
        <v>0</v>
      </c>
      <c r="I37" s="16">
        <v>2</v>
      </c>
      <c r="J37" s="17">
        <v>0</v>
      </c>
      <c r="K37" s="17">
        <v>2025</v>
      </c>
      <c r="L37" s="19">
        <v>0.01</v>
      </c>
      <c r="M37" s="16"/>
    </row>
    <row r="38" spans="1:13">
      <c r="A38" s="20" t="s">
        <v>140</v>
      </c>
      <c r="B38" t="s">
        <v>141</v>
      </c>
      <c r="C38" s="16" t="s">
        <v>142</v>
      </c>
      <c r="D38" s="16" t="s">
        <v>143</v>
      </c>
      <c r="E38" s="17" t="s">
        <v>144</v>
      </c>
      <c r="F38" s="16">
        <v>2</v>
      </c>
      <c r="G38" s="16">
        <v>7872</v>
      </c>
      <c r="H38" s="18">
        <v>1933</v>
      </c>
      <c r="I38" s="16">
        <v>5</v>
      </c>
      <c r="J38" s="17" t="s">
        <v>28</v>
      </c>
      <c r="K38" s="17">
        <v>2023</v>
      </c>
      <c r="L38" s="19">
        <v>0.01</v>
      </c>
      <c r="M38" s="16"/>
    </row>
    <row r="39" spans="1:13">
      <c r="A39" s="20" t="s">
        <v>140</v>
      </c>
      <c r="B39" t="s">
        <v>145</v>
      </c>
      <c r="C39" s="16" t="s">
        <v>142</v>
      </c>
      <c r="D39" s="16" t="s">
        <v>143</v>
      </c>
      <c r="E39" s="17" t="s">
        <v>144</v>
      </c>
      <c r="F39" s="16">
        <v>2</v>
      </c>
      <c r="G39" s="16">
        <v>7872</v>
      </c>
      <c r="H39" s="18">
        <v>1933</v>
      </c>
      <c r="I39" s="16">
        <v>5</v>
      </c>
      <c r="J39" s="17" t="s">
        <v>28</v>
      </c>
      <c r="K39" s="17">
        <v>2023</v>
      </c>
      <c r="L39" s="19">
        <v>0.01</v>
      </c>
      <c r="M39" s="16"/>
    </row>
    <row r="40" spans="1:13">
      <c r="A40" s="20" t="s">
        <v>146</v>
      </c>
      <c r="B40" t="s">
        <v>147</v>
      </c>
      <c r="C40" s="16" t="s">
        <v>148</v>
      </c>
      <c r="D40" s="16" t="s">
        <v>149</v>
      </c>
      <c r="E40" s="17">
        <v>1983</v>
      </c>
      <c r="F40" s="16">
        <v>3</v>
      </c>
      <c r="G40" s="16">
        <v>1803</v>
      </c>
      <c r="H40" s="18">
        <v>438</v>
      </c>
      <c r="I40" s="16">
        <v>1</v>
      </c>
      <c r="J40" s="17">
        <v>0</v>
      </c>
      <c r="K40" s="17">
        <v>2026</v>
      </c>
      <c r="L40" s="19">
        <v>0.01</v>
      </c>
      <c r="M40" s="16"/>
    </row>
    <row r="41" spans="1:13">
      <c r="A41" s="20" t="s">
        <v>150</v>
      </c>
      <c r="B41" t="s">
        <v>151</v>
      </c>
      <c r="C41" s="16" t="s">
        <v>152</v>
      </c>
      <c r="D41" s="16" t="s">
        <v>153</v>
      </c>
      <c r="E41" s="17" t="s">
        <v>154</v>
      </c>
      <c r="F41" s="16">
        <v>3</v>
      </c>
      <c r="G41" s="16">
        <v>2181</v>
      </c>
      <c r="H41" s="18">
        <v>298</v>
      </c>
      <c r="I41" s="16">
        <v>4</v>
      </c>
      <c r="J41" s="17">
        <v>0</v>
      </c>
      <c r="K41" s="17">
        <v>2026</v>
      </c>
      <c r="L41" s="19">
        <v>0.01</v>
      </c>
      <c r="M41" s="16"/>
    </row>
    <row r="42" spans="1:13">
      <c r="A42" s="20" t="s">
        <v>155</v>
      </c>
      <c r="B42" t="s">
        <v>156</v>
      </c>
      <c r="C42" s="16" t="s">
        <v>157</v>
      </c>
      <c r="D42" s="16" t="s">
        <v>158</v>
      </c>
      <c r="E42" s="17">
        <v>1958</v>
      </c>
      <c r="F42" s="16">
        <v>3</v>
      </c>
      <c r="G42" s="16">
        <v>8392</v>
      </c>
      <c r="H42" s="18">
        <v>1387</v>
      </c>
      <c r="I42" s="16">
        <v>3</v>
      </c>
      <c r="J42" s="17" t="s">
        <v>28</v>
      </c>
      <c r="K42" s="17">
        <v>2023</v>
      </c>
      <c r="L42" s="19">
        <v>0.01</v>
      </c>
      <c r="M42" s="16"/>
    </row>
    <row r="43" spans="1:13">
      <c r="A43" s="20" t="s">
        <v>159</v>
      </c>
      <c r="B43" t="s">
        <v>160</v>
      </c>
      <c r="C43" s="16" t="s">
        <v>161</v>
      </c>
      <c r="D43" s="16" t="s">
        <v>162</v>
      </c>
      <c r="E43" s="17">
        <v>1971</v>
      </c>
      <c r="F43" s="16">
        <v>3</v>
      </c>
      <c r="G43" s="16">
        <v>6886</v>
      </c>
      <c r="H43" s="18">
        <v>933</v>
      </c>
      <c r="I43" s="16">
        <v>5</v>
      </c>
      <c r="J43" s="17" t="s">
        <v>28</v>
      </c>
      <c r="K43" s="17">
        <v>2023</v>
      </c>
      <c r="L43" s="19">
        <v>0.01</v>
      </c>
      <c r="M43" s="16"/>
    </row>
    <row r="44" spans="1:13">
      <c r="A44" s="20" t="s">
        <v>163</v>
      </c>
      <c r="B44" t="s">
        <v>164</v>
      </c>
      <c r="C44" s="16" t="s">
        <v>165</v>
      </c>
      <c r="D44" s="16" t="s">
        <v>166</v>
      </c>
      <c r="E44" s="17">
        <v>2010</v>
      </c>
      <c r="F44" s="16">
        <v>2</v>
      </c>
      <c r="G44" s="16">
        <v>3539</v>
      </c>
      <c r="H44" s="18">
        <v>466</v>
      </c>
      <c r="I44" s="16">
        <v>2</v>
      </c>
      <c r="J44" s="17" t="s">
        <v>28</v>
      </c>
      <c r="K44" s="17">
        <v>2023</v>
      </c>
      <c r="L44" s="19">
        <v>0.01</v>
      </c>
      <c r="M44" s="16"/>
    </row>
    <row r="45" spans="1:13">
      <c r="A45" s="20" t="s">
        <v>167</v>
      </c>
      <c r="B45" t="s">
        <v>168</v>
      </c>
      <c r="C45" s="16" t="s">
        <v>169</v>
      </c>
      <c r="D45" s="16" t="s">
        <v>170</v>
      </c>
      <c r="E45" s="17">
        <v>1964</v>
      </c>
      <c r="F45" s="16">
        <v>3</v>
      </c>
      <c r="G45" s="16">
        <v>1495</v>
      </c>
      <c r="H45" s="18">
        <v>0</v>
      </c>
      <c r="I45" s="16">
        <v>3</v>
      </c>
      <c r="J45" s="17">
        <v>0</v>
      </c>
      <c r="K45" s="17">
        <v>2025</v>
      </c>
      <c r="L45" s="19">
        <v>0.01</v>
      </c>
      <c r="M45" s="16"/>
    </row>
    <row r="46" spans="1:13">
      <c r="A46" s="16" t="s">
        <v>171</v>
      </c>
      <c r="B46" t="s">
        <v>172</v>
      </c>
      <c r="C46" s="16" t="s">
        <v>173</v>
      </c>
      <c r="D46" s="16" t="s">
        <v>174</v>
      </c>
      <c r="E46" s="17" t="s">
        <v>175</v>
      </c>
      <c r="F46" s="16">
        <v>2</v>
      </c>
      <c r="G46" s="16">
        <v>2363</v>
      </c>
      <c r="H46" s="18">
        <v>317</v>
      </c>
      <c r="I46" s="16">
        <v>2</v>
      </c>
      <c r="J46" s="17">
        <v>0</v>
      </c>
      <c r="K46" s="17">
        <v>2026</v>
      </c>
      <c r="L46" s="19">
        <v>0.01</v>
      </c>
      <c r="M46" s="16"/>
    </row>
    <row r="47" spans="1:13">
      <c r="A47" s="16" t="s">
        <v>176</v>
      </c>
      <c r="B47" s="23" t="s">
        <v>172</v>
      </c>
      <c r="C47" s="16" t="s">
        <v>177</v>
      </c>
      <c r="D47" s="16" t="s">
        <v>178</v>
      </c>
      <c r="E47" s="17">
        <v>1993</v>
      </c>
      <c r="F47" s="16">
        <v>2</v>
      </c>
      <c r="G47" s="16">
        <v>405</v>
      </c>
      <c r="H47" s="18">
        <v>0</v>
      </c>
      <c r="I47" s="16">
        <v>1</v>
      </c>
      <c r="J47" s="17">
        <v>0</v>
      </c>
      <c r="K47" s="17">
        <v>2025</v>
      </c>
      <c r="L47" s="19">
        <v>0.01</v>
      </c>
      <c r="M47" s="16"/>
    </row>
    <row r="48" spans="1:13">
      <c r="A48" s="16" t="s">
        <v>179</v>
      </c>
      <c r="B48" t="s">
        <v>180</v>
      </c>
      <c r="C48" s="16" t="s">
        <v>181</v>
      </c>
      <c r="D48" s="16" t="s">
        <v>182</v>
      </c>
      <c r="E48" s="17">
        <v>2003</v>
      </c>
      <c r="F48" s="16">
        <v>3</v>
      </c>
      <c r="G48" s="16">
        <v>468</v>
      </c>
      <c r="H48" s="18">
        <v>468</v>
      </c>
      <c r="I48" s="16">
        <v>1</v>
      </c>
      <c r="J48" s="17">
        <v>0</v>
      </c>
      <c r="K48" s="17">
        <v>2026</v>
      </c>
      <c r="L48" s="19">
        <v>0.01</v>
      </c>
      <c r="M48" s="16"/>
    </row>
    <row r="49" spans="1:13">
      <c r="A49" s="16" t="s">
        <v>179</v>
      </c>
      <c r="B49" t="s">
        <v>183</v>
      </c>
      <c r="C49" s="16" t="s">
        <v>181</v>
      </c>
      <c r="D49" s="16" t="s">
        <v>182</v>
      </c>
      <c r="E49" s="17">
        <v>2003</v>
      </c>
      <c r="F49" s="16">
        <v>3</v>
      </c>
      <c r="G49" s="16">
        <v>468</v>
      </c>
      <c r="H49" s="18">
        <v>468</v>
      </c>
      <c r="I49" s="16">
        <v>1</v>
      </c>
      <c r="J49" s="17">
        <v>0</v>
      </c>
      <c r="K49" s="17">
        <v>2026</v>
      </c>
      <c r="L49" s="19">
        <v>0.01</v>
      </c>
      <c r="M49" s="16"/>
    </row>
    <row r="50" spans="1:13">
      <c r="A50" s="20" t="s">
        <v>184</v>
      </c>
      <c r="B50" t="s">
        <v>185</v>
      </c>
      <c r="C50" s="16" t="s">
        <v>186</v>
      </c>
      <c r="D50" s="16" t="s">
        <v>187</v>
      </c>
      <c r="E50" s="17">
        <v>1996</v>
      </c>
      <c r="F50" s="16">
        <v>3</v>
      </c>
      <c r="G50" s="16">
        <v>2087</v>
      </c>
      <c r="H50" s="18">
        <v>0</v>
      </c>
      <c r="I50" s="16">
        <v>3</v>
      </c>
      <c r="J50" s="17">
        <v>0</v>
      </c>
      <c r="K50" s="17">
        <v>2026</v>
      </c>
      <c r="L50" s="19">
        <v>0.01</v>
      </c>
      <c r="M50" s="16"/>
    </row>
    <row r="51" spans="1:13">
      <c r="A51" s="20" t="s">
        <v>188</v>
      </c>
      <c r="B51" s="23" t="s">
        <v>185</v>
      </c>
      <c r="C51" s="16" t="s">
        <v>189</v>
      </c>
      <c r="D51" s="16" t="s">
        <v>190</v>
      </c>
      <c r="E51" s="17">
        <v>2017</v>
      </c>
      <c r="F51" s="16">
        <v>3</v>
      </c>
      <c r="G51" s="16">
        <v>1096</v>
      </c>
      <c r="H51" s="18" t="s">
        <v>49</v>
      </c>
      <c r="I51" s="16">
        <v>3</v>
      </c>
      <c r="J51" s="17">
        <v>0</v>
      </c>
      <c r="K51" s="17">
        <v>2025</v>
      </c>
      <c r="L51" s="19">
        <v>0.01</v>
      </c>
      <c r="M51" s="16"/>
    </row>
    <row r="52" spans="1:13">
      <c r="A52" s="20" t="s">
        <v>191</v>
      </c>
      <c r="B52" t="s">
        <v>192</v>
      </c>
      <c r="C52" s="16" t="s">
        <v>193</v>
      </c>
      <c r="D52" s="16" t="s">
        <v>194</v>
      </c>
      <c r="E52" s="17">
        <v>1983</v>
      </c>
      <c r="F52" s="16">
        <v>3</v>
      </c>
      <c r="G52" s="16">
        <v>1115</v>
      </c>
      <c r="H52" s="18">
        <v>0</v>
      </c>
      <c r="I52" s="16">
        <v>1</v>
      </c>
      <c r="J52" s="17">
        <v>0</v>
      </c>
      <c r="K52" s="17">
        <v>2026</v>
      </c>
      <c r="L52" s="19">
        <v>0.01</v>
      </c>
      <c r="M52" s="16"/>
    </row>
    <row r="53" spans="1:13">
      <c r="A53" s="20" t="s">
        <v>195</v>
      </c>
      <c r="B53" t="s">
        <v>196</v>
      </c>
      <c r="C53" s="16" t="s">
        <v>197</v>
      </c>
      <c r="D53" s="16" t="s">
        <v>198</v>
      </c>
      <c r="E53" s="17">
        <v>0</v>
      </c>
      <c r="F53" s="16">
        <v>3</v>
      </c>
      <c r="G53" s="16">
        <v>0</v>
      </c>
      <c r="H53" s="18">
        <v>0</v>
      </c>
      <c r="I53" s="16">
        <v>2</v>
      </c>
      <c r="J53" s="17">
        <v>0</v>
      </c>
      <c r="K53" s="17">
        <v>2025</v>
      </c>
      <c r="L53" s="19">
        <v>0.01</v>
      </c>
      <c r="M53" s="16"/>
    </row>
    <row r="54" spans="1:13">
      <c r="A54" s="20" t="s">
        <v>199</v>
      </c>
      <c r="B54" t="s">
        <v>200</v>
      </c>
      <c r="C54" s="16" t="s">
        <v>201</v>
      </c>
      <c r="D54" s="16" t="s">
        <v>202</v>
      </c>
      <c r="E54" s="17">
        <v>1971</v>
      </c>
      <c r="F54" s="16">
        <v>1</v>
      </c>
      <c r="G54" s="16">
        <v>2338</v>
      </c>
      <c r="H54" s="18">
        <v>501</v>
      </c>
      <c r="I54" s="16">
        <v>1</v>
      </c>
      <c r="J54" s="17">
        <v>0</v>
      </c>
      <c r="K54" s="17">
        <v>2026</v>
      </c>
      <c r="L54" s="19">
        <v>0.01</v>
      </c>
      <c r="M54" s="16"/>
    </row>
    <row r="55" spans="1:13">
      <c r="A55" s="20" t="s">
        <v>203</v>
      </c>
      <c r="B55" t="s">
        <v>204</v>
      </c>
      <c r="C55" s="16" t="s">
        <v>205</v>
      </c>
      <c r="D55" s="16" t="s">
        <v>206</v>
      </c>
      <c r="E55" s="17">
        <v>1969</v>
      </c>
      <c r="F55" s="16">
        <v>3</v>
      </c>
      <c r="G55" s="16">
        <v>446</v>
      </c>
      <c r="H55" s="18">
        <v>0</v>
      </c>
      <c r="I55" s="16">
        <v>2</v>
      </c>
      <c r="J55" s="17">
        <v>0</v>
      </c>
      <c r="K55" s="17">
        <v>2026</v>
      </c>
      <c r="L55" s="19">
        <v>0.01</v>
      </c>
      <c r="M55" s="16"/>
    </row>
    <row r="56" spans="1:13">
      <c r="A56" s="20" t="s">
        <v>207</v>
      </c>
      <c r="B56" t="s">
        <v>208</v>
      </c>
      <c r="C56" s="16" t="s">
        <v>209</v>
      </c>
      <c r="D56" s="16" t="s">
        <v>206</v>
      </c>
      <c r="E56" s="17">
        <v>1929</v>
      </c>
      <c r="F56" s="16">
        <v>3</v>
      </c>
      <c r="G56" s="16">
        <v>2085</v>
      </c>
      <c r="H56" s="18">
        <v>275</v>
      </c>
      <c r="I56" s="16">
        <v>5</v>
      </c>
      <c r="J56" s="17">
        <v>0</v>
      </c>
      <c r="K56" s="17">
        <v>2026</v>
      </c>
      <c r="L56" s="19">
        <v>0.01</v>
      </c>
      <c r="M56" s="16"/>
    </row>
    <row r="57" spans="1:13">
      <c r="A57" s="16" t="s">
        <v>210</v>
      </c>
      <c r="B57" s="23" t="s">
        <v>211</v>
      </c>
      <c r="C57" s="16" t="s">
        <v>212</v>
      </c>
      <c r="D57" s="16" t="s">
        <v>213</v>
      </c>
      <c r="E57" s="17">
        <v>2014</v>
      </c>
      <c r="F57" s="16">
        <v>1</v>
      </c>
      <c r="G57" s="16">
        <v>2312</v>
      </c>
      <c r="H57" s="18">
        <v>543</v>
      </c>
      <c r="I57" s="16">
        <v>2</v>
      </c>
      <c r="J57" s="17">
        <v>0</v>
      </c>
      <c r="K57" s="17">
        <v>2025</v>
      </c>
      <c r="L57" s="19">
        <v>0.01</v>
      </c>
      <c r="M57" s="16"/>
    </row>
    <row r="58" spans="1:13">
      <c r="A58" s="20" t="s">
        <v>214</v>
      </c>
      <c r="B58" t="s">
        <v>215</v>
      </c>
      <c r="C58" s="16" t="s">
        <v>216</v>
      </c>
      <c r="D58" s="16" t="s">
        <v>217</v>
      </c>
      <c r="E58" s="17">
        <v>2008</v>
      </c>
      <c r="F58" s="16">
        <v>3</v>
      </c>
      <c r="G58" s="16">
        <v>1810</v>
      </c>
      <c r="H58" s="18">
        <v>0</v>
      </c>
      <c r="I58" s="16">
        <v>2</v>
      </c>
      <c r="J58" s="17">
        <v>0</v>
      </c>
      <c r="K58" s="17">
        <v>2026</v>
      </c>
      <c r="L58" s="19">
        <v>0.01</v>
      </c>
      <c r="M58" s="16"/>
    </row>
    <row r="59" spans="1:13">
      <c r="A59" s="20" t="s">
        <v>218</v>
      </c>
      <c r="B59" t="s">
        <v>219</v>
      </c>
      <c r="C59" s="16" t="s">
        <v>220</v>
      </c>
      <c r="D59" s="16" t="s">
        <v>221</v>
      </c>
      <c r="E59" s="17">
        <v>1929</v>
      </c>
      <c r="F59" s="16">
        <v>3</v>
      </c>
      <c r="G59" s="16">
        <v>2554</v>
      </c>
      <c r="H59" s="18">
        <v>421</v>
      </c>
      <c r="I59" s="16">
        <v>3</v>
      </c>
      <c r="J59" s="17">
        <v>0</v>
      </c>
      <c r="K59" s="17">
        <v>2026</v>
      </c>
      <c r="L59" s="19">
        <v>0.01</v>
      </c>
      <c r="M59" s="16"/>
    </row>
    <row r="60" spans="1:13">
      <c r="A60" s="20" t="s">
        <v>222</v>
      </c>
      <c r="B60" t="s">
        <v>223</v>
      </c>
      <c r="C60" s="16" t="s">
        <v>224</v>
      </c>
      <c r="D60" s="16" t="s">
        <v>225</v>
      </c>
      <c r="E60" s="17">
        <v>1932</v>
      </c>
      <c r="F60" s="16">
        <v>3</v>
      </c>
      <c r="G60" s="16">
        <v>2325</v>
      </c>
      <c r="H60" s="18">
        <v>400</v>
      </c>
      <c r="I60" s="16">
        <v>4</v>
      </c>
      <c r="J60" s="17">
        <v>0</v>
      </c>
      <c r="K60" s="17">
        <v>2026</v>
      </c>
      <c r="L60" s="19">
        <v>0.01</v>
      </c>
      <c r="M60" s="16"/>
    </row>
    <row r="61" spans="1:13">
      <c r="A61" s="20" t="s">
        <v>226</v>
      </c>
      <c r="B61" t="s">
        <v>227</v>
      </c>
      <c r="C61" s="16" t="s">
        <v>228</v>
      </c>
      <c r="D61" s="16" t="s">
        <v>229</v>
      </c>
      <c r="E61" s="17">
        <v>2015</v>
      </c>
      <c r="F61" s="16">
        <v>2</v>
      </c>
      <c r="G61" s="16">
        <v>2214</v>
      </c>
      <c r="H61" s="18">
        <v>378</v>
      </c>
      <c r="I61" s="16">
        <v>2</v>
      </c>
      <c r="J61" s="17">
        <v>0</v>
      </c>
      <c r="K61" s="17">
        <v>2023</v>
      </c>
      <c r="L61" s="19">
        <v>0.01</v>
      </c>
      <c r="M61" s="16"/>
    </row>
    <row r="62" spans="1:13">
      <c r="A62" s="16" t="s">
        <v>230</v>
      </c>
      <c r="B62" s="23" t="s">
        <v>231</v>
      </c>
      <c r="C62" s="16" t="s">
        <v>232</v>
      </c>
      <c r="D62" s="16" t="s">
        <v>233</v>
      </c>
      <c r="E62" s="17">
        <v>1925</v>
      </c>
      <c r="F62" s="16">
        <v>3</v>
      </c>
      <c r="G62" s="16">
        <v>1936</v>
      </c>
      <c r="H62" s="18">
        <v>0</v>
      </c>
      <c r="I62" s="16">
        <v>2</v>
      </c>
      <c r="J62" s="17">
        <v>0</v>
      </c>
      <c r="K62" s="17">
        <v>2025</v>
      </c>
      <c r="L62" s="19">
        <v>0.01</v>
      </c>
      <c r="M62" s="16"/>
    </row>
    <row r="63" spans="1:13">
      <c r="A63" s="20" t="s">
        <v>234</v>
      </c>
      <c r="B63" t="s">
        <v>235</v>
      </c>
      <c r="C63" s="16" t="s">
        <v>236</v>
      </c>
      <c r="D63" s="16" t="s">
        <v>237</v>
      </c>
      <c r="E63" s="17">
        <v>1983</v>
      </c>
      <c r="F63" s="16">
        <v>3</v>
      </c>
      <c r="G63" s="16">
        <v>304</v>
      </c>
      <c r="H63" s="18">
        <v>0</v>
      </c>
      <c r="I63" s="16">
        <v>2</v>
      </c>
      <c r="J63" s="17">
        <v>0</v>
      </c>
      <c r="K63" s="17">
        <v>2026</v>
      </c>
      <c r="L63" s="19">
        <v>0.01</v>
      </c>
      <c r="M63" s="16"/>
    </row>
    <row r="64" spans="1:13">
      <c r="A64" s="20" t="s">
        <v>238</v>
      </c>
      <c r="B64" t="s">
        <v>239</v>
      </c>
      <c r="C64" s="16" t="s">
        <v>240</v>
      </c>
      <c r="D64" s="16" t="s">
        <v>241</v>
      </c>
      <c r="E64" s="17">
        <v>1992</v>
      </c>
      <c r="F64" s="16">
        <v>3</v>
      </c>
      <c r="G64" s="16">
        <v>236</v>
      </c>
      <c r="H64" s="18">
        <v>0</v>
      </c>
      <c r="I64" s="16">
        <v>2</v>
      </c>
      <c r="J64" s="17">
        <v>0</v>
      </c>
      <c r="K64" s="17">
        <v>2026</v>
      </c>
      <c r="L64" s="19">
        <v>0.01</v>
      </c>
      <c r="M64" s="16"/>
    </row>
    <row r="65" spans="1:13">
      <c r="A65" s="20" t="s">
        <v>242</v>
      </c>
      <c r="B65" t="s">
        <v>243</v>
      </c>
      <c r="C65" s="16" t="s">
        <v>244</v>
      </c>
      <c r="D65" s="16" t="s">
        <v>245</v>
      </c>
      <c r="E65" s="17">
        <v>2000</v>
      </c>
      <c r="F65" s="16">
        <v>3</v>
      </c>
      <c r="G65" s="16">
        <v>1865</v>
      </c>
      <c r="H65" s="18">
        <v>0</v>
      </c>
      <c r="I65" s="16">
        <v>2</v>
      </c>
      <c r="J65" s="17">
        <v>0</v>
      </c>
      <c r="K65" s="17">
        <v>2026</v>
      </c>
      <c r="L65" s="19">
        <v>0.01</v>
      </c>
      <c r="M65" s="16"/>
    </row>
    <row r="66" spans="1:13">
      <c r="A66" s="20" t="s">
        <v>246</v>
      </c>
      <c r="B66" t="s">
        <v>247</v>
      </c>
      <c r="C66" s="16" t="s">
        <v>248</v>
      </c>
      <c r="D66" s="16" t="s">
        <v>237</v>
      </c>
      <c r="E66" s="17">
        <v>1992</v>
      </c>
      <c r="F66" s="16">
        <v>3</v>
      </c>
      <c r="G66" s="16">
        <v>2150</v>
      </c>
      <c r="H66" s="18">
        <v>0</v>
      </c>
      <c r="I66" s="16">
        <v>2</v>
      </c>
      <c r="J66" s="17">
        <v>0</v>
      </c>
      <c r="K66" s="17">
        <v>2026</v>
      </c>
      <c r="L66" s="19">
        <v>0.01</v>
      </c>
      <c r="M66" s="16"/>
    </row>
    <row r="67" spans="1:13">
      <c r="A67" s="20" t="s">
        <v>249</v>
      </c>
      <c r="B67" t="s">
        <v>250</v>
      </c>
      <c r="C67" s="16" t="s">
        <v>251</v>
      </c>
      <c r="D67" s="16" t="s">
        <v>252</v>
      </c>
      <c r="E67" s="17">
        <v>2013</v>
      </c>
      <c r="F67" s="16">
        <v>3</v>
      </c>
      <c r="G67" s="16">
        <v>1848</v>
      </c>
      <c r="H67" s="18">
        <v>458</v>
      </c>
      <c r="I67" s="16">
        <v>3</v>
      </c>
      <c r="J67" s="17">
        <v>0</v>
      </c>
      <c r="K67" s="17">
        <v>2025</v>
      </c>
      <c r="L67" s="19">
        <v>0.01</v>
      </c>
      <c r="M67" s="16"/>
    </row>
    <row r="68" spans="1:13">
      <c r="A68" s="20" t="s">
        <v>253</v>
      </c>
      <c r="B68" t="s">
        <v>254</v>
      </c>
      <c r="C68" s="16" t="s">
        <v>255</v>
      </c>
      <c r="D68" s="16" t="s">
        <v>256</v>
      </c>
      <c r="E68" s="17">
        <v>2002</v>
      </c>
      <c r="F68" s="16">
        <v>2</v>
      </c>
      <c r="G68" s="16">
        <v>1507</v>
      </c>
      <c r="H68" s="18">
        <v>0</v>
      </c>
      <c r="I68" s="16">
        <v>3</v>
      </c>
      <c r="J68" s="17">
        <v>0</v>
      </c>
      <c r="K68" s="17">
        <v>2026</v>
      </c>
      <c r="L68" s="19">
        <v>0.01</v>
      </c>
      <c r="M68" s="16"/>
    </row>
    <row r="69" spans="1:13">
      <c r="A69" s="20" t="s">
        <v>257</v>
      </c>
      <c r="B69" t="s">
        <v>258</v>
      </c>
      <c r="C69" s="16" t="s">
        <v>259</v>
      </c>
      <c r="D69" s="16" t="s">
        <v>260</v>
      </c>
      <c r="E69" s="17">
        <v>1995</v>
      </c>
      <c r="F69" s="16">
        <v>2</v>
      </c>
      <c r="G69" s="16">
        <v>652</v>
      </c>
      <c r="H69" s="18">
        <v>0</v>
      </c>
      <c r="I69" s="16">
        <v>2</v>
      </c>
      <c r="J69" s="17">
        <v>0</v>
      </c>
      <c r="K69" s="17">
        <v>2026</v>
      </c>
      <c r="L69" s="19">
        <v>0.01</v>
      </c>
      <c r="M69" s="16"/>
    </row>
    <row r="70" spans="1:13">
      <c r="A70" s="20" t="s">
        <v>261</v>
      </c>
      <c r="B70" t="s">
        <v>262</v>
      </c>
      <c r="C70" s="16" t="s">
        <v>263</v>
      </c>
      <c r="D70" s="16" t="s">
        <v>264</v>
      </c>
      <c r="E70" s="17">
        <v>1993</v>
      </c>
      <c r="F70" s="16">
        <v>2</v>
      </c>
      <c r="G70" s="16">
        <v>2931</v>
      </c>
      <c r="H70" s="18">
        <v>423</v>
      </c>
      <c r="I70" s="16">
        <v>2</v>
      </c>
      <c r="J70" s="17">
        <v>0</v>
      </c>
      <c r="K70" s="17">
        <v>2026</v>
      </c>
      <c r="L70" s="19">
        <v>0.01</v>
      </c>
      <c r="M70" s="16"/>
    </row>
    <row r="71" spans="1:13">
      <c r="A71" s="20" t="s">
        <v>265</v>
      </c>
      <c r="B71" t="s">
        <v>266</v>
      </c>
      <c r="C71" s="16" t="s">
        <v>267</v>
      </c>
      <c r="D71" s="16" t="s">
        <v>268</v>
      </c>
      <c r="E71" s="17">
        <v>2000</v>
      </c>
      <c r="F71" s="16">
        <v>1</v>
      </c>
      <c r="G71" s="16">
        <v>1233</v>
      </c>
      <c r="H71" s="18">
        <v>0</v>
      </c>
      <c r="I71" s="16">
        <v>1</v>
      </c>
      <c r="J71" s="17">
        <v>0</v>
      </c>
      <c r="K71" s="17">
        <v>2026</v>
      </c>
      <c r="L71" s="19">
        <v>0.01</v>
      </c>
      <c r="M71" s="16"/>
    </row>
    <row r="72" spans="1:13">
      <c r="A72" s="20" t="s">
        <v>269</v>
      </c>
      <c r="B72" t="s">
        <v>270</v>
      </c>
      <c r="C72" s="16" t="s">
        <v>271</v>
      </c>
      <c r="D72" s="16" t="s">
        <v>272</v>
      </c>
      <c r="E72" s="17">
        <v>2004</v>
      </c>
      <c r="F72" s="16">
        <v>1</v>
      </c>
      <c r="G72" s="16">
        <v>2504</v>
      </c>
      <c r="H72" s="18">
        <v>474</v>
      </c>
      <c r="I72" s="16">
        <v>3</v>
      </c>
      <c r="J72" s="17" t="s">
        <v>28</v>
      </c>
      <c r="K72" s="17">
        <v>2026</v>
      </c>
      <c r="L72" s="19">
        <v>0.01</v>
      </c>
      <c r="M72" s="16"/>
    </row>
    <row r="73" spans="1:13">
      <c r="A73" s="20" t="s">
        <v>273</v>
      </c>
      <c r="B73" t="s">
        <v>274</v>
      </c>
      <c r="C73" s="16" t="s">
        <v>275</v>
      </c>
      <c r="D73" s="16" t="s">
        <v>276</v>
      </c>
      <c r="E73" s="17">
        <v>2004</v>
      </c>
      <c r="F73" s="16">
        <v>3</v>
      </c>
      <c r="G73" s="16">
        <v>2775</v>
      </c>
      <c r="H73" s="18">
        <v>432</v>
      </c>
      <c r="I73" s="16">
        <v>2</v>
      </c>
      <c r="J73" s="17">
        <v>0</v>
      </c>
      <c r="K73" s="17">
        <v>2026</v>
      </c>
      <c r="L73" s="19">
        <v>0.01</v>
      </c>
      <c r="M73" s="16"/>
    </row>
    <row r="74" spans="1:13">
      <c r="A74" s="20" t="s">
        <v>277</v>
      </c>
      <c r="B74" t="s">
        <v>278</v>
      </c>
      <c r="C74" s="16" t="s">
        <v>279</v>
      </c>
      <c r="D74" s="16" t="s">
        <v>280</v>
      </c>
      <c r="E74" s="17">
        <v>1930</v>
      </c>
      <c r="F74" s="16">
        <v>3</v>
      </c>
      <c r="G74" s="16">
        <v>1224</v>
      </c>
      <c r="H74" s="18">
        <v>244</v>
      </c>
      <c r="I74" s="16">
        <v>3</v>
      </c>
      <c r="J74" s="17">
        <v>0</v>
      </c>
      <c r="K74" s="17">
        <v>2026</v>
      </c>
      <c r="L74" s="19">
        <v>0.01</v>
      </c>
      <c r="M74" s="16"/>
    </row>
    <row r="75" spans="1:13">
      <c r="A75" s="20" t="s">
        <v>281</v>
      </c>
      <c r="B75" t="s">
        <v>282</v>
      </c>
      <c r="C75" s="16" t="s">
        <v>283</v>
      </c>
      <c r="D75" s="16" t="s">
        <v>284</v>
      </c>
      <c r="E75" s="17">
        <v>2007</v>
      </c>
      <c r="F75" s="16">
        <v>1</v>
      </c>
      <c r="G75" s="16">
        <v>1545</v>
      </c>
      <c r="H75" s="18">
        <v>0</v>
      </c>
      <c r="I75" s="16">
        <v>2</v>
      </c>
      <c r="J75" s="17">
        <v>0</v>
      </c>
      <c r="K75" s="17">
        <v>2025</v>
      </c>
      <c r="L75" s="19">
        <v>0.01</v>
      </c>
      <c r="M75" s="16"/>
    </row>
    <row r="76" spans="1:13">
      <c r="A76" s="20" t="s">
        <v>285</v>
      </c>
      <c r="B76" t="s">
        <v>286</v>
      </c>
      <c r="C76" s="16" t="s">
        <v>287</v>
      </c>
      <c r="D76" s="16" t="s">
        <v>288</v>
      </c>
      <c r="E76" s="17">
        <v>1994</v>
      </c>
      <c r="F76" s="16">
        <v>2</v>
      </c>
      <c r="G76" s="16">
        <v>2698</v>
      </c>
      <c r="H76" s="18">
        <v>0</v>
      </c>
      <c r="I76" s="16">
        <v>2</v>
      </c>
      <c r="J76" s="17">
        <v>0</v>
      </c>
      <c r="K76" s="17">
        <v>2026</v>
      </c>
      <c r="L76" s="19">
        <v>0.01</v>
      </c>
      <c r="M76" s="16"/>
    </row>
    <row r="77" spans="1:13">
      <c r="A77" s="20" t="s">
        <v>289</v>
      </c>
      <c r="B77" s="23" t="s">
        <v>290</v>
      </c>
      <c r="C77" s="16" t="s">
        <v>291</v>
      </c>
      <c r="D77" s="16" t="s">
        <v>288</v>
      </c>
      <c r="E77" s="17">
        <v>1992</v>
      </c>
      <c r="F77" s="16">
        <v>2</v>
      </c>
      <c r="G77" s="16">
        <v>370</v>
      </c>
      <c r="H77" s="18">
        <v>0</v>
      </c>
      <c r="I77" s="16">
        <v>1</v>
      </c>
      <c r="J77" s="17">
        <v>0</v>
      </c>
      <c r="K77" s="17">
        <v>2026</v>
      </c>
      <c r="L77" s="19">
        <v>0.01</v>
      </c>
      <c r="M77" s="16"/>
    </row>
    <row r="78" spans="1:13">
      <c r="A78" s="16" t="s">
        <v>292</v>
      </c>
      <c r="B78" s="23" t="s">
        <v>293</v>
      </c>
      <c r="C78" s="16" t="s">
        <v>294</v>
      </c>
      <c r="D78" s="16" t="s">
        <v>295</v>
      </c>
      <c r="E78" s="17">
        <v>2013</v>
      </c>
      <c r="F78" s="16">
        <v>2</v>
      </c>
      <c r="G78" s="16">
        <v>7364</v>
      </c>
      <c r="H78" s="18">
        <v>0</v>
      </c>
      <c r="I78" s="16">
        <v>4</v>
      </c>
      <c r="J78" s="17">
        <v>0</v>
      </c>
      <c r="K78" s="17" t="s">
        <v>61</v>
      </c>
      <c r="L78" s="19">
        <v>0.01</v>
      </c>
      <c r="M78" s="16"/>
    </row>
    <row r="79" spans="1:13">
      <c r="A79" s="20" t="s">
        <v>296</v>
      </c>
      <c r="B79" t="s">
        <v>297</v>
      </c>
      <c r="C79" s="16" t="s">
        <v>298</v>
      </c>
      <c r="D79" s="16" t="s">
        <v>299</v>
      </c>
      <c r="E79" s="17">
        <v>1965</v>
      </c>
      <c r="F79" s="16">
        <v>3</v>
      </c>
      <c r="G79" s="16">
        <v>2240</v>
      </c>
      <c r="H79" s="18">
        <v>0</v>
      </c>
      <c r="I79" s="16">
        <v>4</v>
      </c>
      <c r="J79" s="17">
        <v>0</v>
      </c>
      <c r="K79" s="17" t="s">
        <v>61</v>
      </c>
      <c r="L79" s="19">
        <v>0.01</v>
      </c>
      <c r="M79" s="16"/>
    </row>
    <row r="80" spans="1:13">
      <c r="A80" s="20" t="s">
        <v>300</v>
      </c>
      <c r="B80" t="s">
        <v>301</v>
      </c>
      <c r="C80" s="16" t="s">
        <v>302</v>
      </c>
      <c r="D80" s="16" t="s">
        <v>303</v>
      </c>
      <c r="E80" s="17">
        <v>1992</v>
      </c>
      <c r="F80" s="16">
        <v>2</v>
      </c>
      <c r="G80" s="16">
        <v>1300</v>
      </c>
      <c r="H80" s="18">
        <v>0</v>
      </c>
      <c r="I80" s="16">
        <v>3</v>
      </c>
      <c r="J80" s="17">
        <v>0</v>
      </c>
      <c r="K80" s="17">
        <v>2025</v>
      </c>
      <c r="L80" s="19">
        <v>0.01</v>
      </c>
      <c r="M80" s="16"/>
    </row>
    <row r="81" spans="1:13">
      <c r="A81" s="20" t="s">
        <v>304</v>
      </c>
      <c r="B81" t="s">
        <v>305</v>
      </c>
      <c r="C81" s="16" t="s">
        <v>306</v>
      </c>
      <c r="D81" s="16" t="s">
        <v>307</v>
      </c>
      <c r="E81" s="17">
        <v>2009</v>
      </c>
      <c r="F81" s="21">
        <v>0</v>
      </c>
      <c r="G81" s="16">
        <v>7734</v>
      </c>
      <c r="H81" s="18">
        <v>0</v>
      </c>
      <c r="I81" s="16">
        <v>0</v>
      </c>
      <c r="J81" s="17">
        <v>0</v>
      </c>
      <c r="K81" s="17">
        <v>0</v>
      </c>
      <c r="L81" s="19">
        <v>0.01</v>
      </c>
      <c r="M81" s="16"/>
    </row>
    <row r="82" spans="1:13">
      <c r="A82" s="20" t="s">
        <v>308</v>
      </c>
      <c r="B82" t="s">
        <v>309</v>
      </c>
      <c r="C82" s="16" t="s">
        <v>310</v>
      </c>
      <c r="D82" s="16" t="s">
        <v>311</v>
      </c>
      <c r="E82" s="17">
        <v>1962</v>
      </c>
      <c r="F82" s="21">
        <v>0</v>
      </c>
      <c r="G82" s="16">
        <v>2639</v>
      </c>
      <c r="H82" s="18">
        <v>0</v>
      </c>
      <c r="I82" s="16">
        <v>0</v>
      </c>
      <c r="J82" s="17">
        <v>0</v>
      </c>
      <c r="K82" s="17">
        <v>0</v>
      </c>
      <c r="L82" s="19">
        <v>0.01</v>
      </c>
      <c r="M82" s="16"/>
    </row>
    <row r="83" spans="1:13">
      <c r="A83" s="20" t="s">
        <v>312</v>
      </c>
      <c r="B83" t="s">
        <v>313</v>
      </c>
      <c r="C83" s="16" t="s">
        <v>314</v>
      </c>
      <c r="D83" s="16" t="s">
        <v>315</v>
      </c>
      <c r="E83" s="17" t="s">
        <v>316</v>
      </c>
      <c r="F83" s="21">
        <v>0</v>
      </c>
      <c r="G83" s="16">
        <v>11685</v>
      </c>
      <c r="H83" s="18">
        <v>0</v>
      </c>
      <c r="I83" s="16">
        <v>0</v>
      </c>
      <c r="J83" s="17" t="s">
        <v>28</v>
      </c>
      <c r="K83" s="17">
        <v>0</v>
      </c>
      <c r="L83" s="19">
        <v>0.01</v>
      </c>
      <c r="M83" s="16"/>
    </row>
    <row r="84" spans="1:13">
      <c r="A84" s="20" t="s">
        <v>317</v>
      </c>
      <c r="B84" t="s">
        <v>318</v>
      </c>
      <c r="C84" s="16" t="s">
        <v>319</v>
      </c>
      <c r="D84" s="16" t="s">
        <v>320</v>
      </c>
      <c r="E84" s="17">
        <v>1909</v>
      </c>
      <c r="F84" s="16">
        <v>3</v>
      </c>
      <c r="G84" s="16">
        <v>1820</v>
      </c>
      <c r="H84" s="18">
        <v>0</v>
      </c>
      <c r="I84" s="16">
        <v>3</v>
      </c>
      <c r="J84" s="17">
        <v>0</v>
      </c>
      <c r="K84" s="17">
        <v>2026</v>
      </c>
      <c r="L84" s="19">
        <v>0.01</v>
      </c>
      <c r="M84" s="16"/>
    </row>
    <row r="85" spans="1:13">
      <c r="A85" s="20" t="s">
        <v>321</v>
      </c>
      <c r="B85" s="23" t="s">
        <v>322</v>
      </c>
      <c r="C85" s="16" t="s">
        <v>323</v>
      </c>
      <c r="D85" s="16" t="s">
        <v>324</v>
      </c>
      <c r="E85" s="17">
        <v>2020</v>
      </c>
      <c r="F85" s="16">
        <v>1</v>
      </c>
      <c r="G85" s="16">
        <v>1996</v>
      </c>
      <c r="H85" s="18">
        <v>0</v>
      </c>
      <c r="I85" s="16">
        <v>2</v>
      </c>
      <c r="J85" s="17" t="s">
        <v>28</v>
      </c>
      <c r="K85" s="17">
        <v>2026</v>
      </c>
      <c r="L85" s="19">
        <v>0.01</v>
      </c>
      <c r="M85" s="16"/>
    </row>
    <row r="86" spans="1:13">
      <c r="A86" s="22" t="s">
        <v>325</v>
      </c>
      <c r="B86" t="s">
        <v>326</v>
      </c>
      <c r="C86" s="16" t="s">
        <v>327</v>
      </c>
      <c r="D86" s="16" t="s">
        <v>328</v>
      </c>
      <c r="E86" s="17">
        <v>1986</v>
      </c>
      <c r="F86" s="16">
        <v>1</v>
      </c>
      <c r="G86" s="16">
        <v>2553</v>
      </c>
      <c r="H86" s="18">
        <v>0</v>
      </c>
      <c r="I86" s="16">
        <v>2</v>
      </c>
      <c r="J86" s="17" t="s">
        <v>28</v>
      </c>
      <c r="K86" s="17">
        <v>2026</v>
      </c>
      <c r="L86" s="19">
        <v>0.01</v>
      </c>
      <c r="M86" s="16"/>
    </row>
    <row r="87" spans="1:13">
      <c r="A87" s="20" t="s">
        <v>329</v>
      </c>
      <c r="B87" t="s">
        <v>330</v>
      </c>
      <c r="C87" s="16" t="s">
        <v>331</v>
      </c>
      <c r="D87" s="16" t="s">
        <v>332</v>
      </c>
      <c r="E87" s="17">
        <v>1976</v>
      </c>
      <c r="F87" s="16">
        <v>1</v>
      </c>
      <c r="G87" s="16">
        <v>2053</v>
      </c>
      <c r="H87" s="18">
        <v>528</v>
      </c>
      <c r="I87" s="16">
        <v>1</v>
      </c>
      <c r="J87" s="17">
        <v>0</v>
      </c>
      <c r="K87" s="17">
        <v>2026</v>
      </c>
      <c r="L87" s="19">
        <v>0.01</v>
      </c>
      <c r="M87" s="16"/>
    </row>
    <row r="88" spans="1:13">
      <c r="A88" s="16" t="s">
        <v>333</v>
      </c>
      <c r="B88" s="23" t="s">
        <v>334</v>
      </c>
      <c r="C88" s="16" t="s">
        <v>335</v>
      </c>
      <c r="D88" s="16" t="s">
        <v>336</v>
      </c>
      <c r="E88" s="17">
        <v>2008</v>
      </c>
      <c r="F88" s="16">
        <v>2</v>
      </c>
      <c r="G88" s="16">
        <v>11379</v>
      </c>
      <c r="H88" s="18">
        <v>0</v>
      </c>
      <c r="I88" s="16">
        <v>4</v>
      </c>
      <c r="J88" s="17" t="s">
        <v>28</v>
      </c>
      <c r="K88" s="17" t="s">
        <v>61</v>
      </c>
      <c r="L88" s="19">
        <v>0.01</v>
      </c>
      <c r="M88" s="16"/>
    </row>
    <row r="89" spans="1:13">
      <c r="A89" s="20" t="s">
        <v>337</v>
      </c>
      <c r="B89" t="s">
        <v>338</v>
      </c>
      <c r="C89" s="16" t="s">
        <v>339</v>
      </c>
      <c r="D89" s="16" t="s">
        <v>340</v>
      </c>
      <c r="E89" s="17">
        <v>2007</v>
      </c>
      <c r="F89" s="16">
        <v>1</v>
      </c>
      <c r="G89" s="16">
        <v>1615</v>
      </c>
      <c r="H89" s="18">
        <v>479</v>
      </c>
      <c r="I89" s="16">
        <v>2</v>
      </c>
      <c r="J89" s="17">
        <v>0</v>
      </c>
      <c r="K89" s="17">
        <v>2026</v>
      </c>
      <c r="L89" s="19">
        <v>0.01</v>
      </c>
      <c r="M89" s="16"/>
    </row>
    <row r="90" spans="1:13">
      <c r="A90" s="20" t="s">
        <v>341</v>
      </c>
      <c r="B90" t="s">
        <v>342</v>
      </c>
      <c r="C90" s="16" t="s">
        <v>343</v>
      </c>
      <c r="D90" s="16" t="s">
        <v>344</v>
      </c>
      <c r="E90" s="17">
        <v>1920</v>
      </c>
      <c r="F90" s="16">
        <v>1</v>
      </c>
      <c r="G90" s="16">
        <v>1814</v>
      </c>
      <c r="H90" s="18">
        <v>0</v>
      </c>
      <c r="I90" s="16">
        <v>4</v>
      </c>
      <c r="J90" s="17">
        <v>0</v>
      </c>
      <c r="K90" s="17">
        <v>2026</v>
      </c>
      <c r="L90" s="19">
        <v>0.01</v>
      </c>
      <c r="M90" s="16"/>
    </row>
    <row r="91" spans="1:13">
      <c r="A91" s="16" t="s">
        <v>345</v>
      </c>
      <c r="B91" s="23" t="s">
        <v>346</v>
      </c>
      <c r="C91" s="16" t="s">
        <v>347</v>
      </c>
      <c r="D91" s="16" t="s">
        <v>348</v>
      </c>
      <c r="E91" s="17" t="s">
        <v>349</v>
      </c>
      <c r="F91" s="16">
        <v>2</v>
      </c>
      <c r="G91" s="16">
        <v>8531</v>
      </c>
      <c r="H91" s="18">
        <v>0</v>
      </c>
      <c r="I91" s="16">
        <v>3</v>
      </c>
      <c r="J91" s="17">
        <v>0</v>
      </c>
      <c r="K91" s="17" t="s">
        <v>61</v>
      </c>
      <c r="L91" s="19">
        <v>0.01</v>
      </c>
      <c r="M91" s="16"/>
    </row>
  </sheetData>
  <autoFilter ref="A9:M91" xr:uid="{32B82378-5D35-4F93-8454-F98AE11039F2}">
    <sortState xmlns:xlrd2="http://schemas.microsoft.com/office/spreadsheetml/2017/richdata2" ref="A10:M91">
      <sortCondition ref="B9:B9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FF3C-C86C-4763-B04F-077BAC915C13}">
  <dimension ref="A2:N30"/>
  <sheetViews>
    <sheetView tabSelected="1" workbookViewId="0">
      <selection activeCell="J32" sqref="J32:N37"/>
    </sheetView>
  </sheetViews>
  <sheetFormatPr defaultRowHeight="15"/>
  <cols>
    <col min="1" max="1" width="19.85546875" bestFit="1" customWidth="1"/>
    <col min="2" max="2" width="31.42578125" customWidth="1"/>
    <col min="3" max="3" width="36.28515625" customWidth="1"/>
    <col min="4" max="4" width="9.140625" bestFit="1" customWidth="1"/>
    <col min="5" max="5" width="15.85546875" bestFit="1" customWidth="1"/>
    <col min="6" max="6" width="7.7109375" bestFit="1" customWidth="1"/>
    <col min="7" max="7" width="5" bestFit="1" customWidth="1"/>
    <col min="8" max="8" width="8.5703125" bestFit="1" customWidth="1"/>
    <col min="9" max="9" width="10.85546875" bestFit="1" customWidth="1"/>
    <col min="10" max="10" width="13.28515625" style="4" bestFit="1" customWidth="1"/>
    <col min="11" max="11" width="15.42578125" style="4" bestFit="1" customWidth="1"/>
    <col min="12" max="12" width="11.85546875" style="4" bestFit="1" customWidth="1"/>
    <col min="13" max="13" width="21.5703125" bestFit="1" customWidth="1"/>
    <col min="14" max="14" width="20.85546875" bestFit="1" customWidth="1"/>
  </cols>
  <sheetData>
    <row r="2" spans="1:14">
      <c r="B2" s="5" t="s">
        <v>350</v>
      </c>
      <c r="C2" s="10"/>
    </row>
    <row r="3" spans="1:14" ht="15.75" thickBot="1">
      <c r="B3" s="25"/>
      <c r="C3" s="11"/>
    </row>
    <row r="4" spans="1:14" ht="15.75" thickBot="1">
      <c r="B4" s="28" t="s">
        <v>351</v>
      </c>
      <c r="C4" s="27">
        <f>M4+N4</f>
        <v>0.4200000000000001</v>
      </c>
      <c r="M4" s="2">
        <f>SUM(M10:M30)</f>
        <v>0.21000000000000005</v>
      </c>
      <c r="N4" s="2">
        <f>SUM(N10:N30)</f>
        <v>0.21000000000000005</v>
      </c>
    </row>
    <row r="9" spans="1:14">
      <c r="A9" s="15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  <c r="I9" s="15" t="s">
        <v>14</v>
      </c>
      <c r="J9" s="24" t="s">
        <v>15</v>
      </c>
      <c r="K9" s="24" t="s">
        <v>352</v>
      </c>
      <c r="L9" s="24" t="s">
        <v>353</v>
      </c>
      <c r="M9" s="15" t="s">
        <v>354</v>
      </c>
      <c r="N9" s="24" t="s">
        <v>355</v>
      </c>
    </row>
    <row r="10" spans="1:14">
      <c r="A10" s="16" t="s">
        <v>104</v>
      </c>
      <c r="B10" t="s">
        <v>105</v>
      </c>
      <c r="C10" s="16" t="s">
        <v>106</v>
      </c>
      <c r="D10" s="16" t="s">
        <v>107</v>
      </c>
      <c r="E10" s="17" t="s">
        <v>108</v>
      </c>
      <c r="F10" s="16">
        <v>3</v>
      </c>
      <c r="G10" s="16">
        <v>2976</v>
      </c>
      <c r="H10" s="18">
        <v>0</v>
      </c>
      <c r="I10" s="16">
        <v>2</v>
      </c>
      <c r="J10" s="17" t="s">
        <v>28</v>
      </c>
      <c r="K10" s="17">
        <v>194</v>
      </c>
      <c r="L10" s="17"/>
      <c r="M10" s="19">
        <v>0.01</v>
      </c>
      <c r="N10" s="19">
        <v>0.01</v>
      </c>
    </row>
    <row r="11" spans="1:14">
      <c r="A11" s="20" t="s">
        <v>155</v>
      </c>
      <c r="B11" t="s">
        <v>156</v>
      </c>
      <c r="C11" s="16" t="s">
        <v>157</v>
      </c>
      <c r="D11" s="16" t="s">
        <v>158</v>
      </c>
      <c r="E11" s="17">
        <v>1958</v>
      </c>
      <c r="F11" s="16">
        <v>3</v>
      </c>
      <c r="G11" s="16">
        <v>8392</v>
      </c>
      <c r="H11" s="18">
        <v>1387</v>
      </c>
      <c r="I11" s="16">
        <v>3</v>
      </c>
      <c r="J11" s="17" t="s">
        <v>28</v>
      </c>
      <c r="K11" s="17">
        <v>0</v>
      </c>
      <c r="L11" s="17"/>
      <c r="M11" s="19">
        <v>0.01</v>
      </c>
      <c r="N11" s="19">
        <v>0.01</v>
      </c>
    </row>
    <row r="12" spans="1:14">
      <c r="A12" s="16" t="s">
        <v>75</v>
      </c>
      <c r="B12" t="s">
        <v>76</v>
      </c>
      <c r="C12" s="16" t="s">
        <v>77</v>
      </c>
      <c r="D12" s="16" t="s">
        <v>78</v>
      </c>
      <c r="E12" s="17">
        <v>2017</v>
      </c>
      <c r="F12" s="16">
        <v>2</v>
      </c>
      <c r="G12" s="16">
        <v>3039</v>
      </c>
      <c r="H12" s="18">
        <v>0</v>
      </c>
      <c r="I12" s="16">
        <v>4</v>
      </c>
      <c r="J12" s="17" t="s">
        <v>28</v>
      </c>
      <c r="K12" s="17" t="s">
        <v>356</v>
      </c>
      <c r="L12" s="17"/>
      <c r="M12" s="19">
        <v>0.01</v>
      </c>
      <c r="N12" s="19">
        <v>0.01</v>
      </c>
    </row>
    <row r="13" spans="1:14">
      <c r="A13" s="16" t="s">
        <v>23</v>
      </c>
      <c r="B13" t="s">
        <v>24</v>
      </c>
      <c r="C13" s="16" t="s">
        <v>25</v>
      </c>
      <c r="D13" s="16" t="s">
        <v>26</v>
      </c>
      <c r="E13" s="17" t="s">
        <v>27</v>
      </c>
      <c r="F13" s="16">
        <v>1</v>
      </c>
      <c r="G13" s="16">
        <v>3915</v>
      </c>
      <c r="H13" s="18">
        <v>365</v>
      </c>
      <c r="I13" s="16">
        <v>3</v>
      </c>
      <c r="J13" s="17" t="s">
        <v>28</v>
      </c>
      <c r="K13" s="17" t="s">
        <v>357</v>
      </c>
      <c r="L13" s="17">
        <v>2</v>
      </c>
      <c r="M13" s="19">
        <v>0.01</v>
      </c>
      <c r="N13" s="19">
        <v>0.01</v>
      </c>
    </row>
    <row r="14" spans="1:14">
      <c r="A14" s="16" t="s">
        <v>33</v>
      </c>
      <c r="B14" t="s">
        <v>34</v>
      </c>
      <c r="C14" s="16" t="s">
        <v>35</v>
      </c>
      <c r="D14" s="16" t="s">
        <v>36</v>
      </c>
      <c r="E14" s="17">
        <v>2017</v>
      </c>
      <c r="F14" s="16">
        <v>2</v>
      </c>
      <c r="G14" s="16">
        <v>3078</v>
      </c>
      <c r="H14" s="18">
        <v>507</v>
      </c>
      <c r="I14" s="16">
        <v>4</v>
      </c>
      <c r="J14" s="17" t="s">
        <v>28</v>
      </c>
      <c r="K14" s="17">
        <v>118</v>
      </c>
      <c r="L14" s="17"/>
      <c r="M14" s="19">
        <v>0.01</v>
      </c>
      <c r="N14" s="19">
        <v>0.01</v>
      </c>
    </row>
    <row r="15" spans="1:14">
      <c r="A15" s="16" t="s">
        <v>113</v>
      </c>
      <c r="B15" t="s">
        <v>114</v>
      </c>
      <c r="C15" s="16" t="s">
        <v>115</v>
      </c>
      <c r="D15" s="16" t="s">
        <v>116</v>
      </c>
      <c r="E15" s="17">
        <v>1923</v>
      </c>
      <c r="F15" s="16">
        <v>3</v>
      </c>
      <c r="G15" s="16">
        <v>1787</v>
      </c>
      <c r="H15" s="18">
        <v>372</v>
      </c>
      <c r="I15" s="16">
        <v>3</v>
      </c>
      <c r="J15" s="17" t="s">
        <v>28</v>
      </c>
      <c r="K15" s="17">
        <v>20</v>
      </c>
      <c r="L15" s="17"/>
      <c r="M15" s="19">
        <v>0.01</v>
      </c>
      <c r="N15" s="19">
        <v>0.01</v>
      </c>
    </row>
    <row r="16" spans="1:14">
      <c r="A16" s="16" t="s">
        <v>117</v>
      </c>
      <c r="B16" t="s">
        <v>118</v>
      </c>
      <c r="C16" s="16" t="s">
        <v>119</v>
      </c>
      <c r="D16" s="16" t="s">
        <v>120</v>
      </c>
      <c r="E16" s="17" t="s">
        <v>121</v>
      </c>
      <c r="F16" s="16">
        <v>1</v>
      </c>
      <c r="G16" s="16">
        <v>3369</v>
      </c>
      <c r="H16" s="18">
        <v>448</v>
      </c>
      <c r="I16" s="16">
        <v>2</v>
      </c>
      <c r="J16" s="17" t="s">
        <v>28</v>
      </c>
      <c r="K16" s="17">
        <v>42</v>
      </c>
      <c r="L16" s="17"/>
      <c r="M16" s="19">
        <v>0.01</v>
      </c>
      <c r="N16" s="19">
        <v>0.01</v>
      </c>
    </row>
    <row r="17" spans="1:14">
      <c r="A17" s="20" t="s">
        <v>269</v>
      </c>
      <c r="B17" t="s">
        <v>270</v>
      </c>
      <c r="C17" s="16" t="s">
        <v>271</v>
      </c>
      <c r="D17" s="16" t="s">
        <v>272</v>
      </c>
      <c r="E17" s="17">
        <v>2004</v>
      </c>
      <c r="F17" s="16">
        <v>1</v>
      </c>
      <c r="G17" s="16">
        <v>2504</v>
      </c>
      <c r="H17" s="18">
        <v>474</v>
      </c>
      <c r="I17" s="16">
        <v>3</v>
      </c>
      <c r="J17" s="17" t="s">
        <v>28</v>
      </c>
      <c r="K17" s="17">
        <v>0</v>
      </c>
      <c r="L17" s="17"/>
      <c r="M17" s="19">
        <v>0.01</v>
      </c>
      <c r="N17" s="19">
        <v>0.01</v>
      </c>
    </row>
    <row r="18" spans="1:14">
      <c r="A18" s="22" t="s">
        <v>325</v>
      </c>
      <c r="B18" t="s">
        <v>326</v>
      </c>
      <c r="C18" s="16" t="s">
        <v>327</v>
      </c>
      <c r="D18" s="16" t="s">
        <v>328</v>
      </c>
      <c r="E18" s="17">
        <v>1986</v>
      </c>
      <c r="F18" s="16">
        <v>1</v>
      </c>
      <c r="G18" s="16">
        <v>2553</v>
      </c>
      <c r="H18" s="18">
        <v>0</v>
      </c>
      <c r="I18" s="16">
        <v>2</v>
      </c>
      <c r="J18" s="17" t="s">
        <v>28</v>
      </c>
      <c r="K18" s="17" t="s">
        <v>358</v>
      </c>
      <c r="L18" s="17"/>
      <c r="M18" s="19">
        <v>0.01</v>
      </c>
      <c r="N18" s="19">
        <v>0.01</v>
      </c>
    </row>
    <row r="19" spans="1:14">
      <c r="A19" s="20" t="s">
        <v>163</v>
      </c>
      <c r="B19" t="s">
        <v>164</v>
      </c>
      <c r="C19" s="16" t="s">
        <v>165</v>
      </c>
      <c r="D19" s="16" t="s">
        <v>166</v>
      </c>
      <c r="E19" s="17">
        <v>2010</v>
      </c>
      <c r="F19" s="16">
        <v>2</v>
      </c>
      <c r="G19" s="16">
        <v>3539</v>
      </c>
      <c r="H19" s="18">
        <v>466</v>
      </c>
      <c r="I19" s="16">
        <v>2</v>
      </c>
      <c r="J19" s="17" t="s">
        <v>28</v>
      </c>
      <c r="K19" s="17">
        <v>20</v>
      </c>
      <c r="L19" s="17"/>
      <c r="M19" s="19">
        <v>0.01</v>
      </c>
      <c r="N19" s="19">
        <v>0.01</v>
      </c>
    </row>
    <row r="20" spans="1:14">
      <c r="A20" s="16" t="s">
        <v>41</v>
      </c>
      <c r="B20" s="23" t="s">
        <v>42</v>
      </c>
      <c r="C20" s="16" t="s">
        <v>43</v>
      </c>
      <c r="D20" s="16" t="s">
        <v>44</v>
      </c>
      <c r="E20" s="17">
        <v>2017</v>
      </c>
      <c r="F20" s="16">
        <v>1</v>
      </c>
      <c r="G20" s="16">
        <v>3116</v>
      </c>
      <c r="H20" s="18">
        <v>585</v>
      </c>
      <c r="I20" s="16">
        <v>3</v>
      </c>
      <c r="J20" s="17" t="s">
        <v>28</v>
      </c>
      <c r="K20" s="17">
        <v>176</v>
      </c>
      <c r="L20" s="17"/>
      <c r="M20" s="19">
        <v>0.01</v>
      </c>
      <c r="N20" s="19">
        <v>0.01</v>
      </c>
    </row>
    <row r="21" spans="1:14">
      <c r="A21" s="16" t="s">
        <v>57</v>
      </c>
      <c r="B21" s="23" t="s">
        <v>359</v>
      </c>
      <c r="C21" s="16" t="s">
        <v>59</v>
      </c>
      <c r="D21" s="16" t="s">
        <v>60</v>
      </c>
      <c r="E21" s="17">
        <v>2003</v>
      </c>
      <c r="F21" s="16">
        <v>1</v>
      </c>
      <c r="G21" s="16">
        <v>4422</v>
      </c>
      <c r="H21" s="18">
        <v>0</v>
      </c>
      <c r="I21" s="16">
        <v>2</v>
      </c>
      <c r="J21" s="17" t="s">
        <v>28</v>
      </c>
      <c r="K21" s="17">
        <v>36</v>
      </c>
      <c r="L21" s="17"/>
      <c r="M21" s="19">
        <v>0.01</v>
      </c>
      <c r="N21" s="19">
        <v>0.01</v>
      </c>
    </row>
    <row r="22" spans="1:14">
      <c r="A22" s="16" t="s">
        <v>66</v>
      </c>
      <c r="B22" s="23" t="s">
        <v>67</v>
      </c>
      <c r="C22" s="16" t="s">
        <v>68</v>
      </c>
      <c r="D22" s="16" t="s">
        <v>69</v>
      </c>
      <c r="E22" s="17" t="s">
        <v>70</v>
      </c>
      <c r="F22" s="16">
        <v>1</v>
      </c>
      <c r="G22" s="16">
        <v>2298</v>
      </c>
      <c r="H22" s="18">
        <v>292</v>
      </c>
      <c r="I22" s="16">
        <v>3</v>
      </c>
      <c r="J22" s="17" t="s">
        <v>28</v>
      </c>
      <c r="K22" s="17">
        <v>24</v>
      </c>
      <c r="L22" s="17"/>
      <c r="M22" s="19">
        <v>0.01</v>
      </c>
      <c r="N22" s="19">
        <v>0.01</v>
      </c>
    </row>
    <row r="23" spans="1:14">
      <c r="A23" s="16" t="s">
        <v>53</v>
      </c>
      <c r="B23" s="23" t="s">
        <v>360</v>
      </c>
      <c r="C23" s="16" t="s">
        <v>55</v>
      </c>
      <c r="D23" s="16" t="s">
        <v>56</v>
      </c>
      <c r="E23" s="17">
        <v>2018</v>
      </c>
      <c r="F23" s="16">
        <v>1</v>
      </c>
      <c r="G23" s="16">
        <v>1800</v>
      </c>
      <c r="H23" s="18" t="s">
        <v>49</v>
      </c>
      <c r="I23" s="16">
        <v>2</v>
      </c>
      <c r="J23" s="17" t="s">
        <v>28</v>
      </c>
      <c r="K23" s="17">
        <v>40</v>
      </c>
      <c r="L23" s="17"/>
      <c r="M23" s="19">
        <v>0.01</v>
      </c>
      <c r="N23" s="19">
        <v>0.01</v>
      </c>
    </row>
    <row r="24" spans="1:14">
      <c r="A24" s="20" t="s">
        <v>321</v>
      </c>
      <c r="B24" s="23" t="s">
        <v>322</v>
      </c>
      <c r="C24" s="16" t="s">
        <v>323</v>
      </c>
      <c r="D24" s="16" t="s">
        <v>324</v>
      </c>
      <c r="E24" s="17">
        <v>2020</v>
      </c>
      <c r="F24" s="16">
        <v>1</v>
      </c>
      <c r="G24" s="16">
        <v>1996</v>
      </c>
      <c r="H24" s="18">
        <v>0</v>
      </c>
      <c r="I24" s="16">
        <v>2</v>
      </c>
      <c r="J24" s="17" t="s">
        <v>28</v>
      </c>
      <c r="K24" s="17">
        <v>120</v>
      </c>
      <c r="L24" s="17"/>
      <c r="M24" s="19">
        <v>0.01</v>
      </c>
      <c r="N24" s="19">
        <v>0.01</v>
      </c>
    </row>
    <row r="25" spans="1:14">
      <c r="K25" s="3" t="s">
        <v>361</v>
      </c>
      <c r="L25" s="4">
        <v>1</v>
      </c>
      <c r="M25" s="19">
        <v>0.01</v>
      </c>
      <c r="N25" s="19">
        <v>0.01</v>
      </c>
    </row>
    <row r="26" spans="1:14">
      <c r="K26" s="3" t="s">
        <v>362</v>
      </c>
      <c r="L26" s="4">
        <v>3</v>
      </c>
      <c r="M26" s="19">
        <v>0.01</v>
      </c>
      <c r="N26" s="19">
        <v>0.01</v>
      </c>
    </row>
    <row r="27" spans="1:14">
      <c r="K27" s="3" t="s">
        <v>363</v>
      </c>
      <c r="L27" s="4">
        <v>6</v>
      </c>
      <c r="M27" s="19">
        <v>0.01</v>
      </c>
      <c r="N27" s="19">
        <v>0.01</v>
      </c>
    </row>
    <row r="28" spans="1:14">
      <c r="K28" s="3" t="s">
        <v>364</v>
      </c>
      <c r="L28" s="4">
        <v>9</v>
      </c>
      <c r="M28" s="19">
        <v>0.01</v>
      </c>
      <c r="N28" s="19">
        <v>0.01</v>
      </c>
    </row>
    <row r="29" spans="1:14">
      <c r="K29" s="3" t="s">
        <v>365</v>
      </c>
      <c r="L29" s="4">
        <v>12</v>
      </c>
      <c r="M29" s="19">
        <v>0.01</v>
      </c>
      <c r="N29" s="19">
        <v>0.01</v>
      </c>
    </row>
    <row r="30" spans="1:14">
      <c r="K30" s="3" t="s">
        <v>366</v>
      </c>
      <c r="M30" s="19">
        <v>0.01</v>
      </c>
      <c r="N30" s="19">
        <v>0.01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27B223B12B04197F3BB0191447386" ma:contentTypeVersion="4" ma:contentTypeDescription="Een nieuw document maken." ma:contentTypeScope="" ma:versionID="ed9920b43c106e1f86c1fa4e55e54b2b">
  <xsd:schema xmlns:xsd="http://www.w3.org/2001/XMLSchema" xmlns:xs="http://www.w3.org/2001/XMLSchema" xmlns:p="http://schemas.microsoft.com/office/2006/metadata/properties" xmlns:ns2="ecbbaf87-3e02-4b37-ac63-7acd55cd0a20" xmlns:ns3="0691f33f-5e4d-40a7-b528-9cc03acf620f" targetNamespace="http://schemas.microsoft.com/office/2006/metadata/properties" ma:root="true" ma:fieldsID="c3470fc187911ba5b4786e2700a53b3d" ns2:_="" ns3:_="">
    <xsd:import namespace="ecbbaf87-3e02-4b37-ac63-7acd55cd0a20"/>
    <xsd:import namespace="0691f33f-5e4d-40a7-b528-9cc03acf6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af87-3e02-4b37-ac63-7acd55cd0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f33f-5e4d-40a7-b528-9cc03acf6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F5B9A-8AAA-43F3-88D9-90E6DB4CC3E3}"/>
</file>

<file path=customXml/itemProps2.xml><?xml version="1.0" encoding="utf-8"?>
<ds:datastoreItem xmlns:ds="http://schemas.openxmlformats.org/officeDocument/2006/customXml" ds:itemID="{6E301EF6-B207-49CB-BA3B-659C7DFAC1D0}"/>
</file>

<file path=customXml/itemProps3.xml><?xml version="1.0" encoding="utf-8"?>
<ds:datastoreItem xmlns:ds="http://schemas.openxmlformats.org/officeDocument/2006/customXml" ds:itemID="{E8606EEC-966B-4724-BB55-E6A1B8D0C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Verheij</dc:creator>
  <cp:keywords/>
  <dc:description/>
  <cp:lastModifiedBy>Marieke Bosdijk</cp:lastModifiedBy>
  <cp:revision/>
  <dcterms:created xsi:type="dcterms:W3CDTF">2021-04-13T11:54:12Z</dcterms:created>
  <dcterms:modified xsi:type="dcterms:W3CDTF">2022-05-25T06:50:19Z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0x0101009C127B223B12B04197F3BB0191447386</vt:lpwstr>
  </property>
</Properties>
</file>