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66925"/>
  <mc:AlternateContent xmlns:mc="http://schemas.openxmlformats.org/markup-compatibility/2006">
    <mc:Choice Requires="x15">
      <x15ac:absPath xmlns:x15ac="http://schemas.microsoft.com/office/spreadsheetml/2010/11/ac" url="C:\Users\CHOMS00\Documents\Aanbestedingen\Afvalverwerking- en inzameling\Prijzenblad Februari\"/>
    </mc:Choice>
  </mc:AlternateContent>
  <xr:revisionPtr revIDLastSave="0" documentId="13_ncr:1_{AD92126F-3404-4406-8850-BC78079260B9}" xr6:coauthVersionLast="47" xr6:coauthVersionMax="47" xr10:uidLastSave="{00000000-0000-0000-0000-000000000000}"/>
  <bookViews>
    <workbookView xWindow="-28920" yWindow="-120" windowWidth="29040" windowHeight="15840" tabRatio="882" xr2:uid="{00000000-000D-0000-FFFF-FFFF00000000}"/>
  </bookViews>
  <sheets>
    <sheet name="Verzamelblad" sheetId="1" r:id="rId1"/>
    <sheet name="Restafval" sheetId="2" r:id="rId2"/>
    <sheet name="Papier en karton" sheetId="3" r:id="rId3"/>
    <sheet name="Vertrouwelijke doc. en PMD" sheetId="8" r:id="rId4"/>
    <sheet name="Grofvuil"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1" l="1"/>
  <c r="E14" i="1"/>
  <c r="C53" i="1"/>
  <c r="C55" i="1" s="1"/>
  <c r="C54" i="1"/>
  <c r="E15" i="1"/>
  <c r="F15" i="1"/>
  <c r="E16" i="1"/>
  <c r="F16" i="1"/>
  <c r="E17" i="1"/>
  <c r="F17" i="1"/>
  <c r="E18" i="1"/>
  <c r="F18" i="1"/>
  <c r="E19" i="1"/>
  <c r="F19" i="1"/>
  <c r="E20" i="1"/>
  <c r="F20" i="1"/>
  <c r="E21" i="1"/>
  <c r="F21" i="1"/>
  <c r="E22" i="1"/>
  <c r="F22" i="1"/>
  <c r="E23" i="1"/>
  <c r="F23" i="1"/>
  <c r="E24" i="1"/>
  <c r="F24" i="1"/>
  <c r="E25" i="1"/>
  <c r="F25" i="1"/>
  <c r="E26" i="1"/>
  <c r="G26" i="1" s="1"/>
  <c r="F26" i="1"/>
  <c r="E27" i="1"/>
  <c r="F27" i="1"/>
  <c r="E28" i="1"/>
  <c r="F28" i="1"/>
  <c r="E29" i="1"/>
  <c r="F29" i="1"/>
  <c r="E30" i="1"/>
  <c r="F30" i="1"/>
  <c r="E31" i="1"/>
  <c r="F31" i="1"/>
  <c r="E32" i="1"/>
  <c r="F32" i="1"/>
  <c r="E33" i="1"/>
  <c r="F33" i="1"/>
  <c r="E34" i="1"/>
  <c r="F34" i="1"/>
  <c r="E35" i="1"/>
  <c r="F35" i="1"/>
  <c r="E36" i="1"/>
  <c r="F36" i="1"/>
  <c r="E37" i="1"/>
  <c r="F37" i="1"/>
  <c r="E38" i="1"/>
  <c r="F38" i="1"/>
  <c r="E43" i="1"/>
  <c r="F43" i="1"/>
  <c r="E44" i="1"/>
  <c r="F44" i="1"/>
  <c r="E45" i="1"/>
  <c r="F45" i="1"/>
  <c r="E46" i="1"/>
  <c r="F46" i="1"/>
  <c r="E47" i="1"/>
  <c r="F47" i="1"/>
  <c r="E48" i="1"/>
  <c r="F48" i="1"/>
  <c r="N34" i="1"/>
  <c r="N33" i="1"/>
  <c r="N32" i="1"/>
  <c r="N31" i="1"/>
  <c r="M34" i="1"/>
  <c r="M33" i="1"/>
  <c r="M32" i="1"/>
  <c r="M31" i="1"/>
  <c r="N26" i="1"/>
  <c r="N25" i="1"/>
  <c r="N24" i="1"/>
  <c r="N23" i="1"/>
  <c r="N22" i="1"/>
  <c r="N21" i="1"/>
  <c r="N20" i="1"/>
  <c r="N19" i="1"/>
  <c r="N18" i="1"/>
  <c r="N17" i="1"/>
  <c r="N16" i="1"/>
  <c r="N15" i="1"/>
  <c r="N14" i="1"/>
  <c r="M26" i="1"/>
  <c r="M25" i="1"/>
  <c r="M24" i="1"/>
  <c r="M23" i="1"/>
  <c r="M22" i="1"/>
  <c r="M21" i="1"/>
  <c r="M20" i="1"/>
  <c r="M19" i="1"/>
  <c r="M18" i="1"/>
  <c r="M17" i="1"/>
  <c r="M16" i="1"/>
  <c r="M15" i="1"/>
  <c r="M14" i="1"/>
  <c r="G14" i="1" l="1"/>
  <c r="G18" i="1"/>
  <c r="G37" i="1"/>
  <c r="G29" i="1"/>
  <c r="G21" i="1"/>
  <c r="G46" i="1"/>
  <c r="G48" i="1"/>
  <c r="G36" i="1"/>
  <c r="G15" i="1"/>
  <c r="G34" i="1"/>
  <c r="G31" i="1"/>
  <c r="G43" i="1"/>
  <c r="G27" i="1"/>
  <c r="G45" i="1"/>
  <c r="G38" i="1"/>
  <c r="G20" i="1"/>
  <c r="G25" i="1"/>
  <c r="O24" i="1"/>
  <c r="G44" i="1"/>
  <c r="G23" i="1"/>
  <c r="G47" i="1"/>
  <c r="G17" i="1"/>
  <c r="G35" i="1"/>
  <c r="G30" i="1"/>
  <c r="G24" i="1"/>
  <c r="G33" i="1"/>
  <c r="G19" i="1"/>
  <c r="G16" i="1"/>
  <c r="G32" i="1"/>
  <c r="G22" i="1"/>
  <c r="G28" i="1"/>
  <c r="O21" i="1"/>
  <c r="O20" i="1"/>
  <c r="O19" i="1"/>
  <c r="O26" i="1"/>
  <c r="O32" i="1"/>
  <c r="O14" i="1"/>
  <c r="O22" i="1"/>
  <c r="O17" i="1"/>
  <c r="O25" i="1"/>
  <c r="O34" i="1"/>
  <c r="O15" i="1"/>
  <c r="O23" i="1"/>
  <c r="O31" i="1"/>
  <c r="O16" i="1"/>
  <c r="O18" i="1"/>
  <c r="O33" i="1"/>
  <c r="G39" i="1" l="1"/>
  <c r="G49" i="1"/>
  <c r="O27" i="1"/>
  <c r="O35" i="1"/>
  <c r="K57" i="1" l="1"/>
</calcChain>
</file>

<file path=xl/sharedStrings.xml><?xml version="1.0" encoding="utf-8"?>
<sst xmlns="http://schemas.openxmlformats.org/spreadsheetml/2006/main" count="279" uniqueCount="64">
  <si>
    <t>Bijlage 6 Prijzenblad</t>
  </si>
  <si>
    <t>Europese aanbesteding afvalinzameling- en verwerking - EA-0032</t>
  </si>
  <si>
    <t>Restafval</t>
  </si>
  <si>
    <t>Papier en karton</t>
  </si>
  <si>
    <t>Container</t>
  </si>
  <si>
    <t>Aantal containers</t>
  </si>
  <si>
    <t>Ledigingsfrequentie</t>
  </si>
  <si>
    <t>Aantal extra ledigingen</t>
  </si>
  <si>
    <t>Prijs per maand</t>
  </si>
  <si>
    <t>Prijs per extra lediging</t>
  </si>
  <si>
    <t>Prijs per jaar</t>
  </si>
  <si>
    <t>Rolcontainer 240 liter</t>
  </si>
  <si>
    <t>1x per 2 weken</t>
  </si>
  <si>
    <t>1 x per week</t>
  </si>
  <si>
    <t>2 x per week</t>
  </si>
  <si>
    <t>2x per week</t>
  </si>
  <si>
    <t>Rolcontainer 660 liter</t>
  </si>
  <si>
    <t>1 x per 2 weken</t>
  </si>
  <si>
    <t>Rolcontainer 500 liter</t>
  </si>
  <si>
    <t>Rolcontainer 750 liter</t>
  </si>
  <si>
    <t>Rolcontainer 1000 liter</t>
  </si>
  <si>
    <t>Rolcontainer 770 liter</t>
  </si>
  <si>
    <t>Rolcontainer 1100 liter</t>
  </si>
  <si>
    <t>1x per week</t>
  </si>
  <si>
    <t>Rolcontainer 1700 liter</t>
  </si>
  <si>
    <t>Totaal papier en karton</t>
  </si>
  <si>
    <t>Vertrouwelijke documenten</t>
  </si>
  <si>
    <t>3 x per week</t>
  </si>
  <si>
    <t>4 x per week</t>
  </si>
  <si>
    <t>1x per 4 weken</t>
  </si>
  <si>
    <t>Rolcontainer 1300 liter</t>
  </si>
  <si>
    <t>1 x per 8 weken</t>
  </si>
  <si>
    <t>Rolcontainer 1600 liter</t>
  </si>
  <si>
    <t>Totaal vertrouwelijke documenten</t>
  </si>
  <si>
    <t>Totaal restafval</t>
  </si>
  <si>
    <t>PMD (Optioneel)</t>
  </si>
  <si>
    <t>Totaal PMD</t>
  </si>
  <si>
    <t>Grofvuil</t>
  </si>
  <si>
    <t>Aantal plaatsingen</t>
  </si>
  <si>
    <t>6 m3</t>
  </si>
  <si>
    <t>10 m3</t>
  </si>
  <si>
    <t>Totaal grofvuil</t>
  </si>
  <si>
    <t>INSCHRIJFPRIJS</t>
  </si>
  <si>
    <t>Organisatie</t>
  </si>
  <si>
    <t>Naam</t>
  </si>
  <si>
    <t>Functie</t>
  </si>
  <si>
    <t>Datum</t>
  </si>
  <si>
    <t xml:space="preserve">Handtekening
</t>
  </si>
  <si>
    <t>Abonnementen</t>
  </si>
  <si>
    <t>Extra ledigingen</t>
  </si>
  <si>
    <t>Abonnementsprijs per maand</t>
  </si>
  <si>
    <t>Lediging 1x per 2 weken</t>
  </si>
  <si>
    <t>Lediging 1 x per week</t>
  </si>
  <si>
    <t>Lediging 2 x per week</t>
  </si>
  <si>
    <t>Lediging 3 x per week</t>
  </si>
  <si>
    <t>Lediging 4 x per week</t>
  </si>
  <si>
    <t>Vetrouwelijke documenten en PMD</t>
  </si>
  <si>
    <t>Lediging 1 x per 4 weken</t>
  </si>
  <si>
    <t>Lediging 1 x per 8 weken</t>
  </si>
  <si>
    <t>PMD (OPTIONEEL)</t>
  </si>
  <si>
    <t>Lediging 2x per week</t>
  </si>
  <si>
    <t>Kosten</t>
  </si>
  <si>
    <t xml:space="preserve">All-in tarief grof vuil </t>
  </si>
  <si>
    <t>All-in tarief grof vuil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</si>
</sst>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413]\ * #,##0.00_ ;_ [$€-413]\ * \-#,##0.00_ ;_ [$€-413]\ * &quot;-&quot;??_ ;_ @_ "/>
    <numFmt numFmtId="166" formatCode="_ [$€-2]\ * #,##0.00_ ;_ [$€-2]\ * \-#,##0.00_ ;_ [$€-2]\ * &quot;-&quot;??_ ;_ @_ "/>
  </numFmts>
  <fonts count="11" x14ac:knownFonts="1">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0"/>
      <name val="Calibri"/>
      <family val="2"/>
      <scheme val="minor"/>
    </font>
    <font>
      <b/>
      <u/>
      <sz val="11"/>
      <color theme="1"/>
      <name val="Calibri"/>
      <family val="2"/>
      <scheme val="minor"/>
    </font>
    <font>
      <i/>
      <sz val="11"/>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bgColor indexed="64"/>
      </patternFill>
    </fill>
    <fill>
      <patternFill patternType="solid">
        <fgColor rgb="FFFF0000"/>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right style="thin">
        <color theme="0"/>
      </right>
      <top style="thin">
        <color theme="0"/>
      </top>
      <bottom/>
      <diagonal/>
    </border>
    <border>
      <left/>
      <right style="medium">
        <color indexed="64"/>
      </right>
      <top/>
      <bottom style="medium">
        <color indexed="64"/>
      </bottom>
      <diagonal/>
    </border>
    <border>
      <left style="thin">
        <color theme="0"/>
      </left>
      <right/>
      <top style="thin">
        <color theme="0"/>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theme="0"/>
      </top>
      <bottom style="thin">
        <color theme="0"/>
      </bottom>
      <diagonal/>
    </border>
    <border>
      <left/>
      <right style="thin">
        <color theme="0"/>
      </right>
      <top style="thin">
        <color indexed="64"/>
      </top>
      <bottom style="thin">
        <color indexed="64"/>
      </bottom>
      <diagonal/>
    </border>
    <border>
      <left/>
      <right style="thin">
        <color indexed="64"/>
      </right>
      <top style="thin">
        <color theme="0"/>
      </top>
      <bottom style="medium">
        <color indexed="64"/>
      </bottom>
      <diagonal/>
    </border>
  </borders>
  <cellStyleXfs count="2">
    <xf numFmtId="0" fontId="0" fillId="0" borderId="0"/>
    <xf numFmtId="44" fontId="7" fillId="0" borderId="0" applyFont="0" applyFill="0" applyBorder="0" applyAlignment="0" applyProtection="0"/>
  </cellStyleXfs>
  <cellXfs count="112">
    <xf numFmtId="0" fontId="0" fillId="0" borderId="0" xfId="0"/>
    <xf numFmtId="0" fontId="0" fillId="0" borderId="2" xfId="0" applyBorder="1"/>
    <xf numFmtId="0" fontId="3" fillId="0" borderId="2" xfId="0" applyFont="1" applyBorder="1"/>
    <xf numFmtId="0" fontId="4" fillId="0" borderId="2" xfId="0" applyFont="1" applyBorder="1" applyAlignment="1">
      <alignment horizontal="center"/>
    </xf>
    <xf numFmtId="0" fontId="0" fillId="0" borderId="7" xfId="0" applyBorder="1"/>
    <xf numFmtId="0" fontId="0" fillId="0" borderId="8" xfId="0" applyBorder="1"/>
    <xf numFmtId="0" fontId="0" fillId="0" borderId="10" xfId="0" applyBorder="1"/>
    <xf numFmtId="0" fontId="0" fillId="5" borderId="0" xfId="0" applyFill="1"/>
    <xf numFmtId="0" fontId="2" fillId="0" borderId="2" xfId="0" applyFont="1" applyBorder="1" applyAlignment="1">
      <alignment vertical="top"/>
    </xf>
    <xf numFmtId="0" fontId="0" fillId="4" borderId="2" xfId="0" applyFill="1" applyBorder="1" applyAlignment="1">
      <alignment horizontal="left"/>
    </xf>
    <xf numFmtId="0" fontId="0" fillId="4" borderId="3" xfId="0" applyFill="1" applyBorder="1" applyAlignment="1">
      <alignment horizontal="left"/>
    </xf>
    <xf numFmtId="0" fontId="0" fillId="4" borderId="2" xfId="0" applyFill="1" applyBorder="1"/>
    <xf numFmtId="0" fontId="5" fillId="2" borderId="2" xfId="0" applyFont="1" applyFill="1" applyBorder="1" applyAlignment="1">
      <alignment horizontal="left" vertical="top"/>
    </xf>
    <xf numFmtId="0" fontId="5" fillId="2" borderId="2" xfId="0" applyFont="1" applyFill="1" applyBorder="1" applyAlignment="1">
      <alignment horizontal="left" vertical="top" wrapText="1"/>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2" xfId="0" applyFont="1" applyFill="1" applyBorder="1"/>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6" fillId="4" borderId="2" xfId="0" applyFont="1" applyFill="1" applyBorder="1" applyAlignment="1">
      <alignment horizontal="left" vertical="top"/>
    </xf>
    <xf numFmtId="0" fontId="0" fillId="4" borderId="2" xfId="0" applyFill="1" applyBorder="1" applyAlignment="1">
      <alignment horizontal="left" vertical="top"/>
    </xf>
    <xf numFmtId="0" fontId="0" fillId="0" borderId="14" xfId="0" applyBorder="1"/>
    <xf numFmtId="0" fontId="0" fillId="0" borderId="13" xfId="0" applyBorder="1"/>
    <xf numFmtId="0" fontId="0" fillId="0" borderId="1" xfId="0" applyBorder="1"/>
    <xf numFmtId="0" fontId="0" fillId="4" borderId="1" xfId="0" applyFill="1" applyBorder="1" applyAlignment="1">
      <alignment horizontal="left" vertical="top"/>
    </xf>
    <xf numFmtId="0" fontId="2" fillId="0" borderId="0" xfId="0" applyFont="1" applyAlignment="1">
      <alignment horizontal="left" vertical="top"/>
    </xf>
    <xf numFmtId="0" fontId="5" fillId="2" borderId="1" xfId="0" applyFont="1" applyFill="1" applyBorder="1" applyAlignment="1">
      <alignment horizontal="left" vertical="top"/>
    </xf>
    <xf numFmtId="0" fontId="6" fillId="4" borderId="1" xfId="0" applyFont="1" applyFill="1" applyBorder="1" applyAlignment="1">
      <alignment horizontal="left"/>
    </xf>
    <xf numFmtId="0" fontId="1" fillId="0" borderId="1" xfId="0" applyFont="1" applyBorder="1" applyAlignment="1">
      <alignment horizontal="left" vertical="top"/>
    </xf>
    <xf numFmtId="165" fontId="0" fillId="3" borderId="1" xfId="0" applyNumberFormat="1" applyFill="1" applyBorder="1"/>
    <xf numFmtId="166" fontId="0" fillId="3" borderId="1" xfId="0" applyNumberFormat="1" applyFill="1" applyBorder="1"/>
    <xf numFmtId="0" fontId="2" fillId="0" borderId="0" xfId="0" applyFont="1" applyAlignment="1">
      <alignment vertical="top"/>
    </xf>
    <xf numFmtId="0" fontId="9" fillId="0" borderId="0" xfId="0" applyFont="1" applyAlignment="1">
      <alignment vertical="top"/>
    </xf>
    <xf numFmtId="165" fontId="6" fillId="7" borderId="2" xfId="0" applyNumberFormat="1" applyFont="1" applyFill="1" applyBorder="1" applyAlignment="1">
      <alignment horizontal="right"/>
    </xf>
    <xf numFmtId="165" fontId="6" fillId="7" borderId="2" xfId="0" applyNumberFormat="1" applyFont="1" applyFill="1" applyBorder="1" applyAlignment="1">
      <alignment horizontal="right" vertical="top"/>
    </xf>
    <xf numFmtId="165" fontId="6" fillId="7" borderId="3" xfId="0" applyNumberFormat="1" applyFont="1" applyFill="1" applyBorder="1" applyAlignment="1">
      <alignment horizontal="right"/>
    </xf>
    <xf numFmtId="44" fontId="5" fillId="6" borderId="16" xfId="1" applyFont="1" applyFill="1" applyBorder="1" applyAlignment="1"/>
    <xf numFmtId="0" fontId="8" fillId="8" borderId="14" xfId="0" applyFont="1" applyFill="1" applyBorder="1"/>
    <xf numFmtId="0" fontId="8" fillId="8" borderId="13" xfId="0" applyFont="1" applyFill="1" applyBorder="1"/>
    <xf numFmtId="0" fontId="0" fillId="0" borderId="23" xfId="0" applyBorder="1"/>
    <xf numFmtId="0" fontId="0" fillId="0" borderId="3" xfId="0" applyBorder="1"/>
    <xf numFmtId="0" fontId="0" fillId="0" borderId="9" xfId="0" applyBorder="1"/>
    <xf numFmtId="44" fontId="5" fillId="6" borderId="17" xfId="1" applyFont="1" applyFill="1" applyBorder="1" applyAlignment="1"/>
    <xf numFmtId="0" fontId="6" fillId="4" borderId="0" xfId="0" applyFont="1" applyFill="1" applyAlignment="1">
      <alignment horizontal="left"/>
    </xf>
    <xf numFmtId="0" fontId="6" fillId="4" borderId="14" xfId="0" applyFont="1" applyFill="1" applyBorder="1" applyAlignment="1">
      <alignment horizontal="left"/>
    </xf>
    <xf numFmtId="0" fontId="6" fillId="4" borderId="25" xfId="0" applyFont="1" applyFill="1" applyBorder="1" applyAlignment="1">
      <alignment horizontal="left"/>
    </xf>
    <xf numFmtId="44" fontId="5" fillId="6" borderId="27" xfId="1" applyFont="1" applyFill="1" applyBorder="1" applyAlignment="1"/>
    <xf numFmtId="0" fontId="0" fillId="4" borderId="1" xfId="0" applyFill="1" applyBorder="1" applyAlignment="1">
      <alignment horizontal="left"/>
    </xf>
    <xf numFmtId="165" fontId="6" fillId="7" borderId="1" xfId="0" applyNumberFormat="1" applyFont="1" applyFill="1" applyBorder="1" applyAlignment="1">
      <alignment horizontal="right"/>
    </xf>
    <xf numFmtId="164" fontId="8" fillId="8" borderId="1" xfId="1" applyNumberFormat="1" applyFont="1" applyFill="1" applyBorder="1" applyAlignment="1">
      <alignment vertical="center" wrapText="1"/>
    </xf>
    <xf numFmtId="0" fontId="8" fillId="8" borderId="14" xfId="0" applyFont="1" applyFill="1" applyBorder="1" applyAlignment="1">
      <alignment horizontal="left"/>
    </xf>
    <xf numFmtId="0" fontId="8" fillId="8" borderId="13" xfId="0" applyFont="1" applyFill="1" applyBorder="1" applyAlignment="1">
      <alignment horizontal="left"/>
    </xf>
    <xf numFmtId="0" fontId="8" fillId="8" borderId="7" xfId="0" applyFont="1" applyFill="1" applyBorder="1" applyAlignment="1">
      <alignment horizontal="left"/>
    </xf>
    <xf numFmtId="0" fontId="2" fillId="0" borderId="2" xfId="0" applyFont="1" applyBorder="1" applyAlignment="1">
      <alignment horizontal="left" vertical="top"/>
    </xf>
    <xf numFmtId="0" fontId="2" fillId="0" borderId="1" xfId="0" applyFont="1" applyBorder="1" applyAlignment="1">
      <alignment horizontal="left" vertical="top"/>
    </xf>
    <xf numFmtId="164" fontId="6" fillId="9" borderId="2" xfId="0" applyNumberFormat="1" applyFont="1" applyFill="1" applyBorder="1" applyAlignment="1">
      <alignment horizontal="right"/>
    </xf>
    <xf numFmtId="0" fontId="5" fillId="5" borderId="0" xfId="0" applyFont="1"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xf>
    <xf numFmtId="0" fontId="6" fillId="5" borderId="0" xfId="0" applyFont="1" applyFill="1" applyAlignment="1">
      <alignment horizontal="left"/>
    </xf>
    <xf numFmtId="44" fontId="6" fillId="5" borderId="0" xfId="1" applyFont="1" applyFill="1" applyBorder="1" applyAlignment="1">
      <alignment horizontal="right"/>
    </xf>
    <xf numFmtId="44" fontId="5" fillId="5" borderId="0" xfId="1" applyFont="1" applyFill="1" applyBorder="1" applyAlignment="1"/>
    <xf numFmtId="0" fontId="5" fillId="6" borderId="26" xfId="0" applyFont="1" applyFill="1" applyBorder="1" applyAlignment="1">
      <alignment horizontal="left"/>
    </xf>
    <xf numFmtId="0" fontId="5" fillId="6" borderId="24" xfId="0" applyFont="1" applyFill="1" applyBorder="1" applyAlignment="1">
      <alignment horizontal="left"/>
    </xf>
    <xf numFmtId="0" fontId="0" fillId="3" borderId="2" xfId="0" applyFill="1" applyBorder="1" applyAlignment="1" applyProtection="1">
      <alignment horizontal="left"/>
      <protection locked="0"/>
    </xf>
    <xf numFmtId="44" fontId="8" fillId="8" borderId="4" xfId="1" applyFont="1" applyFill="1" applyBorder="1" applyAlignment="1">
      <alignment horizontal="left" vertical="center" wrapText="1"/>
    </xf>
    <xf numFmtId="44" fontId="8" fillId="8" borderId="18" xfId="1" applyFont="1" applyFill="1" applyBorder="1" applyAlignment="1">
      <alignment horizontal="left" vertical="center" wrapText="1"/>
    </xf>
    <xf numFmtId="44" fontId="8" fillId="8" borderId="5" xfId="1" applyFont="1" applyFill="1" applyBorder="1" applyAlignment="1">
      <alignment horizontal="left" vertical="center" wrapText="1"/>
    </xf>
    <xf numFmtId="0" fontId="5" fillId="5" borderId="0" xfId="0" applyFont="1" applyFill="1" applyAlignment="1">
      <alignment horizontal="left"/>
    </xf>
    <xf numFmtId="0" fontId="5" fillId="6" borderId="16" xfId="0" applyFont="1" applyFill="1" applyBorder="1" applyAlignment="1">
      <alignment horizontal="left"/>
    </xf>
    <xf numFmtId="0" fontId="5" fillId="6" borderId="17" xfId="0" applyFont="1" applyFill="1" applyBorder="1" applyAlignment="1">
      <alignment horizontal="left"/>
    </xf>
    <xf numFmtId="0" fontId="5" fillId="6" borderId="19" xfId="0" applyFont="1" applyFill="1" applyBorder="1" applyAlignment="1">
      <alignment horizontal="left"/>
    </xf>
    <xf numFmtId="0" fontId="8" fillId="8" borderId="14" xfId="0" applyFont="1" applyFill="1" applyBorder="1" applyAlignment="1">
      <alignment horizontal="left"/>
    </xf>
    <xf numFmtId="0" fontId="8" fillId="8" borderId="13" xfId="0" applyFont="1" applyFill="1" applyBorder="1" applyAlignment="1">
      <alignment horizontal="left"/>
    </xf>
    <xf numFmtId="0" fontId="8" fillId="8" borderId="7" xfId="0" applyFont="1" applyFill="1" applyBorder="1" applyAlignment="1">
      <alignment horizontal="left"/>
    </xf>
    <xf numFmtId="0" fontId="8" fillId="5" borderId="0" xfId="0" applyFont="1" applyFill="1" applyAlignment="1">
      <alignment horizontal="left"/>
    </xf>
    <xf numFmtId="0" fontId="2" fillId="0" borderId="2" xfId="0" applyFont="1" applyBorder="1" applyAlignment="1">
      <alignment horizontal="left" vertical="top"/>
    </xf>
    <xf numFmtId="0" fontId="2" fillId="0" borderId="1" xfId="0" applyFont="1" applyBorder="1" applyAlignment="1">
      <alignment horizontal="left" vertical="top"/>
    </xf>
    <xf numFmtId="0" fontId="8" fillId="8" borderId="4" xfId="0" applyFont="1" applyFill="1" applyBorder="1" applyAlignment="1">
      <alignment horizontal="left"/>
    </xf>
    <xf numFmtId="0" fontId="8" fillId="8" borderId="5" xfId="0" applyFont="1" applyFill="1" applyBorder="1" applyAlignment="1">
      <alignment horizontal="left"/>
    </xf>
    <xf numFmtId="0" fontId="8" fillId="8" borderId="1" xfId="0" applyFont="1" applyFill="1" applyBorder="1" applyAlignment="1">
      <alignment horizontal="left"/>
    </xf>
    <xf numFmtId="0" fontId="8" fillId="8" borderId="15" xfId="0" applyFont="1" applyFill="1" applyBorder="1" applyAlignment="1">
      <alignment horizontal="left"/>
    </xf>
    <xf numFmtId="0" fontId="8" fillId="8" borderId="6" xfId="0" applyFont="1" applyFill="1" applyBorder="1" applyAlignment="1">
      <alignment horizontal="left"/>
    </xf>
    <xf numFmtId="15" fontId="10" fillId="10" borderId="2" xfId="0" applyNumberFormat="1" applyFont="1" applyFill="1" applyBorder="1" applyAlignment="1">
      <alignment horizontal="left"/>
    </xf>
    <xf numFmtId="0" fontId="0" fillId="3" borderId="14" xfId="0" applyFill="1" applyBorder="1" applyAlignment="1" applyProtection="1">
      <alignment horizontal="left"/>
      <protection locked="0"/>
    </xf>
    <xf numFmtId="0" fontId="0" fillId="3" borderId="7" xfId="0" applyFill="1" applyBorder="1" applyAlignment="1" applyProtection="1">
      <alignment horizontal="left"/>
      <protection locked="0"/>
    </xf>
    <xf numFmtId="44" fontId="8" fillId="8" borderId="29" xfId="1" applyFont="1" applyFill="1" applyBorder="1" applyAlignment="1">
      <alignment horizontal="left" vertical="center" wrapText="1"/>
    </xf>
    <xf numFmtId="0" fontId="2" fillId="0" borderId="14" xfId="0" applyFont="1" applyBorder="1" applyAlignment="1">
      <alignment horizontal="left" vertical="top"/>
    </xf>
    <xf numFmtId="0" fontId="2" fillId="0" borderId="7" xfId="0" applyFont="1" applyBorder="1" applyAlignment="1">
      <alignment horizontal="left" vertical="top"/>
    </xf>
    <xf numFmtId="0" fontId="8" fillId="0" borderId="13" xfId="0" applyFont="1" applyFill="1" applyBorder="1"/>
    <xf numFmtId="0" fontId="5" fillId="0" borderId="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3" xfId="0" applyFont="1" applyFill="1" applyBorder="1" applyAlignment="1">
      <alignment horizontal="left" vertical="top" wrapText="1"/>
    </xf>
    <xf numFmtId="0" fontId="0" fillId="0" borderId="2" xfId="0" applyFill="1" applyBorder="1" applyAlignment="1">
      <alignment horizontal="left"/>
    </xf>
    <xf numFmtId="164" fontId="6" fillId="0" borderId="2" xfId="0" applyNumberFormat="1" applyFont="1" applyFill="1" applyBorder="1" applyAlignment="1">
      <alignment horizontal="right"/>
    </xf>
    <xf numFmtId="0" fontId="0" fillId="0" borderId="14" xfId="0" applyFill="1" applyBorder="1" applyAlignment="1">
      <alignment horizontal="left"/>
    </xf>
    <xf numFmtId="0" fontId="0" fillId="0" borderId="7" xfId="0" applyFill="1" applyBorder="1" applyAlignment="1">
      <alignment horizontal="left"/>
    </xf>
    <xf numFmtId="164" fontId="6" fillId="0" borderId="14" xfId="0" applyNumberFormat="1" applyFont="1" applyFill="1" applyBorder="1" applyAlignment="1">
      <alignment horizontal="right"/>
    </xf>
    <xf numFmtId="164" fontId="6" fillId="0" borderId="13" xfId="0" applyNumberFormat="1" applyFont="1" applyFill="1" applyBorder="1" applyAlignment="1">
      <alignment horizontal="right"/>
    </xf>
    <xf numFmtId="164" fontId="6" fillId="0" borderId="28" xfId="0" applyNumberFormat="1" applyFont="1" applyFill="1" applyBorder="1" applyAlignment="1">
      <alignment horizontal="right"/>
    </xf>
    <xf numFmtId="164" fontId="6" fillId="0" borderId="1" xfId="0" applyNumberFormat="1" applyFont="1" applyFill="1" applyBorder="1"/>
    <xf numFmtId="0" fontId="0" fillId="0" borderId="20" xfId="0" applyFill="1" applyBorder="1" applyAlignment="1">
      <alignment horizontal="left"/>
    </xf>
    <xf numFmtId="0" fontId="0" fillId="0" borderId="22" xfId="0" applyFill="1" applyBorder="1" applyAlignment="1">
      <alignment horizontal="left"/>
    </xf>
    <xf numFmtId="164" fontId="6" fillId="0" borderId="20" xfId="0" applyNumberFormat="1" applyFont="1" applyFill="1" applyBorder="1" applyAlignment="1">
      <alignment horizontal="right"/>
    </xf>
    <xf numFmtId="164" fontId="6" fillId="0" borderId="21" xfId="0" applyNumberFormat="1" applyFont="1" applyFill="1" applyBorder="1" applyAlignment="1">
      <alignment horizontal="right"/>
    </xf>
    <xf numFmtId="164" fontId="6" fillId="0" borderId="30" xfId="0" applyNumberFormat="1" applyFont="1" applyFill="1" applyBorder="1" applyAlignment="1">
      <alignment horizontal="right"/>
    </xf>
    <xf numFmtId="44" fontId="5" fillId="0" borderId="17" xfId="1" applyFont="1" applyFill="1" applyBorder="1" applyAlignment="1"/>
    <xf numFmtId="44" fontId="5" fillId="0" borderId="19" xfId="1" applyFont="1" applyFill="1" applyBorder="1" applyAlignment="1"/>
    <xf numFmtId="164" fontId="5" fillId="0" borderId="16" xfId="1" applyNumberFormat="1" applyFont="1" applyFill="1" applyBorder="1" applyAlignme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25400</xdr:colOff>
      <xdr:row>4</xdr:row>
      <xdr:rowOff>25399</xdr:rowOff>
    </xdr:from>
    <xdr:to>
      <xdr:col>10</xdr:col>
      <xdr:colOff>1266825</xdr:colOff>
      <xdr:row>9</xdr:row>
      <xdr:rowOff>180975</xdr:rowOff>
    </xdr:to>
    <xdr:sp macro="" textlink="">
      <xdr:nvSpPr>
        <xdr:cNvPr id="2" name="Tekstvak 1">
          <a:extLst>
            <a:ext uri="{FF2B5EF4-FFF2-40B4-BE49-F238E27FC236}">
              <a16:creationId xmlns:a16="http://schemas.microsoft.com/office/drawing/2014/main" id="{D22778BE-B5EB-4FC1-BF50-059BDF2F9C90}"/>
            </a:ext>
          </a:extLst>
        </xdr:cNvPr>
        <xdr:cNvSpPr txBox="1"/>
      </xdr:nvSpPr>
      <xdr:spPr>
        <a:xfrm>
          <a:off x="25400" y="892174"/>
          <a:ext cx="10461625" cy="110807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i="0" u="none" strike="noStrike">
              <a:solidFill>
                <a:schemeClr val="dk1"/>
              </a:solidFill>
              <a:effectLst/>
              <a:latin typeface="+mn-lt"/>
              <a:ea typeface="+mn-ea"/>
              <a:cs typeface="+mn-cs"/>
            </a:rPr>
            <a:t>INVULINSTRUCTIE: ALLEEN DE GEEL GEARCEERDE VELDEN DIENEN INGEVULD TE WORDEN OP DE BLADEN BEDRIJFSAFVAL,</a:t>
          </a:r>
          <a:r>
            <a:rPr lang="nl-NL" sz="1050" b="1" i="0" u="none" strike="noStrike" baseline="0">
              <a:solidFill>
                <a:schemeClr val="dk1"/>
              </a:solidFill>
              <a:effectLst/>
              <a:latin typeface="+mn-lt"/>
              <a:ea typeface="+mn-ea"/>
              <a:cs typeface="+mn-cs"/>
            </a:rPr>
            <a:t> PAPIER EN KARTON, VERTROUWELIJKE DOCUMENTEN, PMD EN GROFVUIL</a:t>
          </a:r>
          <a:r>
            <a:rPr lang="nl-NL" sz="1050" b="1" i="0" u="none" strike="noStrike">
              <a:solidFill>
                <a:schemeClr val="dk1"/>
              </a:solidFill>
              <a:effectLst/>
              <a:latin typeface="+mn-lt"/>
              <a:ea typeface="+mn-ea"/>
              <a:cs typeface="+mn-cs"/>
            </a:rPr>
            <a:t>. DE</a:t>
          </a:r>
          <a:r>
            <a:rPr lang="nl-NL" sz="1050" b="1" i="0" u="none" strike="noStrike" baseline="0">
              <a:solidFill>
                <a:schemeClr val="dk1"/>
              </a:solidFill>
              <a:effectLst/>
              <a:latin typeface="+mn-lt"/>
              <a:ea typeface="+mn-ea"/>
              <a:cs typeface="+mn-cs"/>
            </a:rPr>
            <a:t> OVERIGE VELDEN WORDEN AUTOMATISCH BEREKEND. </a:t>
          </a:r>
          <a:r>
            <a:rPr lang="nl-NL" sz="1050" b="1" i="0" u="none" strike="noStrike">
              <a:solidFill>
                <a:schemeClr val="dk1"/>
              </a:solidFill>
              <a:effectLst/>
              <a:latin typeface="+mn-lt"/>
              <a:ea typeface="+mn-ea"/>
              <a:cs typeface="+mn-cs"/>
            </a:rPr>
            <a:t>ALLE PRIJZEN EN TARIEVEN DIENEN GESTELD TE ZIJN IN EURO'S (2 DECIMALEN), EXCL. BTW EN INCL. OVERIGE KOSTEN, BELASTINGEN EN/OF HEFFINGEN.</a:t>
          </a:r>
          <a:r>
            <a:rPr lang="nl-NL" sz="1050" b="1" i="0" u="none" strike="noStrike" baseline="0">
              <a:solidFill>
                <a:schemeClr val="dk1"/>
              </a:solidFill>
              <a:effectLst/>
              <a:latin typeface="+mn-lt"/>
              <a:ea typeface="+mn-ea"/>
              <a:cs typeface="+mn-cs"/>
            </a:rPr>
            <a:t> VOOR BEDRIJFSAFVAL, PAPIER EN KARTON, VERTROUWELIJKE DOCUMENTEN, EN PMD WORDT EEN ABONNEMENTSTARIEF UITGEVRAAGD. ALLE PRIJZEN ZIJN ALL-IN PRIJZEN. VOOR DE ABONNEMENTSTARIEVEN WIL DIT ZEGGEN INCLUSIEF ALLE BIJKOMENDE KOSTEN ZOALS BIJVOORBEELD, MAAR NIET UITSLUITEND DE KOSTEN VOOR PLAATSING EN VERWIJDERING, HUUR EN ONDERHOUD VAN HET INZAMELMIDDEL, REINIGING VAN HET INZAMELMIDDEL, LEDIGINGEN EN VERWERKING VAN DE AFVALSTOFFEN. IN HET ABONNEMENTSTARIEF DIENT REKENING GEHOUDEN TE WORDEN MET SLUITING VAN DE SCHOLEN. DE LEDIGINGEN VINDEN PLAATS IN 44 WEKEN.</a:t>
          </a:r>
          <a:endParaRPr lang="nl-NL" sz="1050"/>
        </a:p>
      </xdr:txBody>
    </xdr:sp>
    <xdr:clientData/>
  </xdr:twoCellAnchor>
  <xdr:twoCellAnchor editAs="oneCell">
    <xdr:from>
      <xdr:col>3</xdr:col>
      <xdr:colOff>657224</xdr:colOff>
      <xdr:row>0</xdr:row>
      <xdr:rowOff>57150</xdr:rowOff>
    </xdr:from>
    <xdr:to>
      <xdr:col>5</xdr:col>
      <xdr:colOff>626258</xdr:colOff>
      <xdr:row>2</xdr:row>
      <xdr:rowOff>133350</xdr:rowOff>
    </xdr:to>
    <xdr:pic>
      <xdr:nvPicPr>
        <xdr:cNvPr id="3" name="Afbeelding 2">
          <a:extLst>
            <a:ext uri="{FF2B5EF4-FFF2-40B4-BE49-F238E27FC236}">
              <a16:creationId xmlns:a16="http://schemas.microsoft.com/office/drawing/2014/main" id="{9F30949E-250B-D1AF-32E6-3F5E4F759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4" y="57150"/>
          <a:ext cx="1548279" cy="552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R63"/>
  <sheetViews>
    <sheetView tabSelected="1" defaultGridColor="0" topLeftCell="A10" colorId="9" zoomScaleNormal="100" workbookViewId="0">
      <selection activeCell="F39" sqref="F39"/>
    </sheetView>
  </sheetViews>
  <sheetFormatPr defaultColWidth="8.7109375" defaultRowHeight="15" x14ac:dyDescent="0.25"/>
  <cols>
    <col min="1" max="1" width="20.85546875" style="1" customWidth="1"/>
    <col min="2" max="2" width="11.42578125" style="1" customWidth="1"/>
    <col min="3" max="3" width="19.140625" style="1" customWidth="1"/>
    <col min="4" max="4" width="12.42578125" style="1" customWidth="1"/>
    <col min="5" max="5" width="11.42578125" style="1" customWidth="1"/>
    <col min="6" max="6" width="13.140625" style="1" customWidth="1"/>
    <col min="7" max="7" width="16.5703125" style="1" customWidth="1"/>
    <col min="8" max="8" width="2.7109375" style="1" customWidth="1"/>
    <col min="9" max="9" width="20.85546875" style="1" customWidth="1"/>
    <col min="10" max="10" width="10.5703125" style="1" customWidth="1"/>
    <col min="11" max="11" width="19.140625" style="1" customWidth="1"/>
    <col min="12" max="12" width="11.85546875" style="1" customWidth="1"/>
    <col min="13" max="13" width="11.42578125" style="1" customWidth="1"/>
    <col min="14" max="14" width="13.140625" style="1" customWidth="1"/>
    <col min="15" max="15" width="16.5703125" style="1" customWidth="1"/>
    <col min="16" max="16384" width="8.7109375" style="1"/>
  </cols>
  <sheetData>
    <row r="1" spans="1:18" ht="23.25" x14ac:dyDescent="0.25">
      <c r="A1" s="89" t="s">
        <v>0</v>
      </c>
      <c r="B1" s="90"/>
      <c r="C1" s="55"/>
      <c r="D1" s="55"/>
      <c r="E1" s="55"/>
      <c r="F1" s="55"/>
      <c r="G1" s="55"/>
    </row>
    <row r="2" spans="1:18" ht="15" customHeight="1" x14ac:dyDescent="0.25">
      <c r="A2" s="2" t="s">
        <v>1</v>
      </c>
    </row>
    <row r="3" spans="1:18" ht="15" customHeight="1" x14ac:dyDescent="0.3">
      <c r="A3" s="85">
        <v>44958</v>
      </c>
      <c r="B3" s="3"/>
      <c r="C3" s="3"/>
      <c r="D3" s="3"/>
      <c r="E3" s="3"/>
      <c r="F3" s="3"/>
      <c r="G3" s="3"/>
    </row>
    <row r="4" spans="1:18" ht="15" customHeight="1" x14ac:dyDescent="0.25">
      <c r="A4" s="2"/>
      <c r="B4" s="2"/>
      <c r="C4" s="2"/>
      <c r="D4" s="2"/>
      <c r="E4" s="2"/>
      <c r="F4" s="2"/>
      <c r="G4" s="2"/>
      <c r="H4" s="2"/>
    </row>
    <row r="5" spans="1:18" ht="15" customHeight="1" x14ac:dyDescent="0.25">
      <c r="A5" s="2"/>
      <c r="B5" s="2"/>
      <c r="C5" s="2"/>
      <c r="D5" s="2"/>
      <c r="E5" s="2"/>
      <c r="F5" s="2"/>
      <c r="G5" s="2"/>
      <c r="H5" s="2"/>
    </row>
    <row r="6" spans="1:18" ht="15" customHeight="1" x14ac:dyDescent="0.25">
      <c r="A6" s="2"/>
      <c r="B6" s="2"/>
      <c r="C6" s="2"/>
      <c r="D6" s="2"/>
      <c r="E6" s="2"/>
      <c r="F6" s="2"/>
      <c r="G6" s="2"/>
      <c r="H6" s="2"/>
    </row>
    <row r="7" spans="1:18" ht="15" customHeight="1" x14ac:dyDescent="0.25">
      <c r="A7" s="2"/>
      <c r="B7" s="2"/>
      <c r="C7" s="2"/>
      <c r="D7" s="2"/>
      <c r="E7" s="2"/>
      <c r="F7" s="2"/>
      <c r="G7" s="2"/>
      <c r="H7" s="2"/>
    </row>
    <row r="8" spans="1:18" ht="15" customHeight="1" x14ac:dyDescent="0.25">
      <c r="A8" s="2"/>
      <c r="B8" s="2"/>
      <c r="C8" s="2"/>
      <c r="D8" s="2"/>
      <c r="E8" s="2"/>
      <c r="F8" s="2"/>
      <c r="G8" s="2"/>
      <c r="H8" s="2"/>
    </row>
    <row r="9" spans="1:18" ht="15" customHeight="1" x14ac:dyDescent="0.25">
      <c r="A9" s="2"/>
      <c r="B9" s="2"/>
      <c r="C9" s="2"/>
      <c r="D9" s="2"/>
      <c r="E9" s="2"/>
      <c r="F9" s="2"/>
      <c r="G9" s="2"/>
      <c r="H9" s="2"/>
    </row>
    <row r="10" spans="1:18" ht="15" customHeight="1" x14ac:dyDescent="0.25">
      <c r="A10" s="2"/>
      <c r="B10" s="2"/>
      <c r="C10" s="2"/>
      <c r="D10" s="2"/>
      <c r="E10" s="2"/>
      <c r="F10" s="2"/>
      <c r="G10" s="2"/>
      <c r="H10" s="2"/>
    </row>
    <row r="11" spans="1:18" ht="15" customHeight="1" x14ac:dyDescent="0.25">
      <c r="A11" s="2"/>
      <c r="B11" s="2"/>
      <c r="C11" s="2"/>
      <c r="D11" s="2"/>
      <c r="E11" s="2"/>
      <c r="F11" s="2"/>
      <c r="G11" s="2"/>
      <c r="H11" s="2"/>
    </row>
    <row r="12" spans="1:18" ht="15" customHeight="1" x14ac:dyDescent="0.25">
      <c r="A12" s="74" t="s">
        <v>2</v>
      </c>
      <c r="B12" s="75"/>
      <c r="C12" s="75"/>
      <c r="D12" s="75"/>
      <c r="E12" s="75"/>
      <c r="F12" s="75"/>
      <c r="G12" s="76"/>
      <c r="H12" s="2"/>
      <c r="I12" s="74" t="s">
        <v>3</v>
      </c>
      <c r="J12" s="75"/>
      <c r="K12" s="75"/>
      <c r="L12" s="75"/>
      <c r="M12" s="75"/>
      <c r="N12" s="75"/>
      <c r="O12" s="76"/>
    </row>
    <row r="13" spans="1:18" ht="33" customHeight="1" x14ac:dyDescent="0.25">
      <c r="A13" s="12" t="s">
        <v>4</v>
      </c>
      <c r="B13" s="13" t="s">
        <v>5</v>
      </c>
      <c r="C13" s="12" t="s">
        <v>6</v>
      </c>
      <c r="D13" s="13" t="s">
        <v>7</v>
      </c>
      <c r="E13" s="13" t="s">
        <v>8</v>
      </c>
      <c r="F13" s="13" t="s">
        <v>9</v>
      </c>
      <c r="G13" s="13" t="s">
        <v>10</v>
      </c>
      <c r="I13" s="12" t="s">
        <v>4</v>
      </c>
      <c r="J13" s="13" t="s">
        <v>5</v>
      </c>
      <c r="K13" s="12" t="s">
        <v>6</v>
      </c>
      <c r="L13" s="13" t="s">
        <v>7</v>
      </c>
      <c r="M13" s="13" t="s">
        <v>8</v>
      </c>
      <c r="N13" s="13" t="s">
        <v>9</v>
      </c>
      <c r="O13" s="13" t="s">
        <v>10</v>
      </c>
    </row>
    <row r="14" spans="1:18" x14ac:dyDescent="0.25">
      <c r="A14" s="9" t="s">
        <v>11</v>
      </c>
      <c r="B14" s="9">
        <v>1</v>
      </c>
      <c r="C14" s="14" t="s">
        <v>12</v>
      </c>
      <c r="D14" s="9">
        <v>1</v>
      </c>
      <c r="E14" s="35">
        <f>Restafval!B5</f>
        <v>0</v>
      </c>
      <c r="F14" s="35">
        <f>Restafval!E5</f>
        <v>0</v>
      </c>
      <c r="G14" s="35">
        <f>((E14*12)*B14)+(D14*F14)</f>
        <v>0</v>
      </c>
      <c r="I14" s="11" t="s">
        <v>11</v>
      </c>
      <c r="J14" s="9">
        <v>7</v>
      </c>
      <c r="K14" s="14" t="s">
        <v>13</v>
      </c>
      <c r="L14" s="9">
        <v>7</v>
      </c>
      <c r="M14" s="35">
        <f>'Papier en karton'!B5</f>
        <v>0</v>
      </c>
      <c r="N14" s="35">
        <f>'Papier en karton'!E5</f>
        <v>0</v>
      </c>
      <c r="O14" s="35">
        <f>((M14*12)*J14)+(L14*N14)</f>
        <v>0</v>
      </c>
    </row>
    <row r="15" spans="1:18" x14ac:dyDescent="0.25">
      <c r="A15" s="9" t="s">
        <v>11</v>
      </c>
      <c r="B15" s="9">
        <v>1</v>
      </c>
      <c r="C15" s="14" t="s">
        <v>13</v>
      </c>
      <c r="D15" s="9">
        <v>1</v>
      </c>
      <c r="E15" s="35">
        <f>Restafval!B6</f>
        <v>0</v>
      </c>
      <c r="F15" s="35">
        <f>Restafval!E5</f>
        <v>0</v>
      </c>
      <c r="G15" s="35">
        <f>((E15*12)*B15)+(D15*F15)</f>
        <v>0</v>
      </c>
      <c r="I15" s="11" t="s">
        <v>11</v>
      </c>
      <c r="J15" s="9">
        <v>1</v>
      </c>
      <c r="K15" s="14" t="s">
        <v>14</v>
      </c>
      <c r="L15" s="9">
        <v>1</v>
      </c>
      <c r="M15" s="35">
        <f>'Papier en karton'!B6</f>
        <v>0</v>
      </c>
      <c r="N15" s="35">
        <f>'Papier en karton'!E5</f>
        <v>0</v>
      </c>
      <c r="O15" s="35">
        <f>((M15*12)*J15)+(L15*N15)</f>
        <v>0</v>
      </c>
    </row>
    <row r="16" spans="1:18" x14ac:dyDescent="0.25">
      <c r="A16" s="9" t="s">
        <v>11</v>
      </c>
      <c r="B16" s="9">
        <v>1</v>
      </c>
      <c r="C16" s="14" t="s">
        <v>15</v>
      </c>
      <c r="D16" s="9">
        <v>1</v>
      </c>
      <c r="E16" s="35">
        <f>Restafval!B7</f>
        <v>0</v>
      </c>
      <c r="F16" s="35">
        <f>Restafval!E5</f>
        <v>0</v>
      </c>
      <c r="G16" s="35">
        <f>((E16*12)*B16)+(D16*F16)</f>
        <v>0</v>
      </c>
      <c r="I16" s="16" t="s">
        <v>16</v>
      </c>
      <c r="J16" s="9">
        <v>1</v>
      </c>
      <c r="K16" s="14" t="s">
        <v>17</v>
      </c>
      <c r="L16" s="9">
        <v>1</v>
      </c>
      <c r="M16" s="35">
        <f>'Papier en karton'!B8</f>
        <v>0</v>
      </c>
      <c r="N16" s="35">
        <f>'Papier en karton'!E6</f>
        <v>0</v>
      </c>
      <c r="O16" s="35">
        <f>((M16*12)*J16)+(L16*N16)</f>
        <v>0</v>
      </c>
      <c r="P16"/>
      <c r="Q16"/>
      <c r="R16" s="6"/>
    </row>
    <row r="17" spans="1:18" x14ac:dyDescent="0.25">
      <c r="A17" s="9" t="s">
        <v>18</v>
      </c>
      <c r="B17" s="9">
        <v>1</v>
      </c>
      <c r="C17" s="14" t="s">
        <v>17</v>
      </c>
      <c r="D17" s="9">
        <v>1</v>
      </c>
      <c r="E17" s="35">
        <f>Restafval!B9</f>
        <v>0</v>
      </c>
      <c r="F17" s="35">
        <f>Restafval!E6</f>
        <v>0</v>
      </c>
      <c r="G17" s="35">
        <f>((E17*12)*B17)+(D17*F17)</f>
        <v>0</v>
      </c>
      <c r="I17" s="16" t="s">
        <v>16</v>
      </c>
      <c r="J17" s="9">
        <v>12</v>
      </c>
      <c r="K17" s="14" t="s">
        <v>13</v>
      </c>
      <c r="L17" s="9">
        <v>12</v>
      </c>
      <c r="M17" s="35">
        <f>'Papier en karton'!B9</f>
        <v>0</v>
      </c>
      <c r="N17" s="35">
        <f>'Papier en karton'!E6</f>
        <v>0</v>
      </c>
      <c r="O17" s="35">
        <f>((M17*12)*J17)+(L17*N17)</f>
        <v>0</v>
      </c>
      <c r="P17"/>
      <c r="Q17"/>
      <c r="R17" s="6"/>
    </row>
    <row r="18" spans="1:18" x14ac:dyDescent="0.25">
      <c r="A18" s="9" t="s">
        <v>18</v>
      </c>
      <c r="B18" s="9">
        <v>1</v>
      </c>
      <c r="C18" s="14" t="s">
        <v>13</v>
      </c>
      <c r="D18" s="9">
        <v>1</v>
      </c>
      <c r="E18" s="35">
        <f>Restafval!B10</f>
        <v>0</v>
      </c>
      <c r="F18" s="35">
        <f>Restafval!E6</f>
        <v>0</v>
      </c>
      <c r="G18" s="35">
        <f>((E18*12)*B18)+(D18*F18)</f>
        <v>0</v>
      </c>
      <c r="I18" s="11" t="s">
        <v>16</v>
      </c>
      <c r="J18" s="9">
        <v>1</v>
      </c>
      <c r="K18" s="14" t="s">
        <v>14</v>
      </c>
      <c r="L18" s="9">
        <v>1</v>
      </c>
      <c r="M18" s="35">
        <f>'Papier en karton'!B10</f>
        <v>0</v>
      </c>
      <c r="N18" s="35">
        <f>'Papier en karton'!E6</f>
        <v>0</v>
      </c>
      <c r="O18" s="35">
        <f>((M18*12)*J18)+(L18*N18)</f>
        <v>0</v>
      </c>
      <c r="P18" s="17"/>
      <c r="Q18" s="17"/>
      <c r="R18" s="18"/>
    </row>
    <row r="19" spans="1:18" x14ac:dyDescent="0.25">
      <c r="A19" s="14" t="s">
        <v>18</v>
      </c>
      <c r="B19" s="9">
        <v>2</v>
      </c>
      <c r="C19" s="14" t="s">
        <v>14</v>
      </c>
      <c r="D19" s="9">
        <v>2</v>
      </c>
      <c r="E19" s="35">
        <f>Restafval!B11</f>
        <v>0</v>
      </c>
      <c r="F19" s="35">
        <f>Restafval!E6</f>
        <v>0</v>
      </c>
      <c r="G19" s="35">
        <f>((E19*12)*B19)+(D19*F19)</f>
        <v>0</v>
      </c>
      <c r="I19" s="16" t="s">
        <v>19</v>
      </c>
      <c r="J19" s="9">
        <v>1</v>
      </c>
      <c r="K19" s="14" t="s">
        <v>17</v>
      </c>
      <c r="L19" s="9">
        <v>1</v>
      </c>
      <c r="M19" s="35">
        <f>'Papier en karton'!B12</f>
        <v>0</v>
      </c>
      <c r="N19" s="35">
        <f>'Papier en karton'!E7</f>
        <v>0</v>
      </c>
      <c r="O19" s="35">
        <f>((M19*12)*J19)+(L19*N19)</f>
        <v>0</v>
      </c>
      <c r="P19" s="17"/>
      <c r="Q19" s="17"/>
      <c r="R19" s="18"/>
    </row>
    <row r="20" spans="1:18" x14ac:dyDescent="0.25">
      <c r="A20" s="14" t="s">
        <v>16</v>
      </c>
      <c r="B20" s="9">
        <v>1</v>
      </c>
      <c r="C20" s="14" t="s">
        <v>12</v>
      </c>
      <c r="D20" s="9">
        <v>1</v>
      </c>
      <c r="E20" s="35">
        <f>Restafval!B13</f>
        <v>0</v>
      </c>
      <c r="F20" s="35">
        <f>Restafval!E7</f>
        <v>0</v>
      </c>
      <c r="G20" s="35">
        <f>((E20*12)*B20)+(D20*F20)</f>
        <v>0</v>
      </c>
      <c r="I20" s="16" t="s">
        <v>19</v>
      </c>
      <c r="J20" s="9">
        <v>1</v>
      </c>
      <c r="K20" s="14" t="s">
        <v>13</v>
      </c>
      <c r="L20" s="9">
        <v>1</v>
      </c>
      <c r="M20" s="35">
        <f>'Papier en karton'!B13</f>
        <v>0</v>
      </c>
      <c r="N20" s="35">
        <f>'Papier en karton'!E7</f>
        <v>0</v>
      </c>
      <c r="O20" s="35">
        <f>((M20*12)*J20)+(L20*N20)</f>
        <v>0</v>
      </c>
      <c r="P20" s="17"/>
      <c r="Q20" s="17"/>
      <c r="R20" s="18"/>
    </row>
    <row r="21" spans="1:18" x14ac:dyDescent="0.25">
      <c r="A21" s="14" t="s">
        <v>16</v>
      </c>
      <c r="B21" s="9">
        <v>2</v>
      </c>
      <c r="C21" s="14" t="s">
        <v>13</v>
      </c>
      <c r="D21" s="9">
        <v>2</v>
      </c>
      <c r="E21" s="35">
        <f>Restafval!B14</f>
        <v>0</v>
      </c>
      <c r="F21" s="35">
        <f>Restafval!E7</f>
        <v>0</v>
      </c>
      <c r="G21" s="35">
        <f>((E21*12)*B21)+(D21*F21)</f>
        <v>0</v>
      </c>
      <c r="I21" s="16" t="s">
        <v>20</v>
      </c>
      <c r="J21" s="9">
        <v>1</v>
      </c>
      <c r="K21" s="14" t="s">
        <v>17</v>
      </c>
      <c r="L21" s="9">
        <v>1</v>
      </c>
      <c r="M21" s="35">
        <f>'Papier en karton'!B15</f>
        <v>0</v>
      </c>
      <c r="N21" s="35">
        <f>'Papier en karton'!E8</f>
        <v>0</v>
      </c>
      <c r="O21" s="35">
        <f>((M21*12)*J21)+(L21*N21)</f>
        <v>0</v>
      </c>
      <c r="P21" s="17"/>
      <c r="Q21" s="17"/>
      <c r="R21" s="18"/>
    </row>
    <row r="22" spans="1:18" x14ac:dyDescent="0.25">
      <c r="A22" s="14" t="s">
        <v>16</v>
      </c>
      <c r="B22" s="9">
        <v>3</v>
      </c>
      <c r="C22" s="14" t="s">
        <v>14</v>
      </c>
      <c r="D22" s="9">
        <v>3</v>
      </c>
      <c r="E22" s="35">
        <f>Restafval!B15</f>
        <v>0</v>
      </c>
      <c r="F22" s="35">
        <f>Restafval!E7</f>
        <v>0</v>
      </c>
      <c r="G22" s="35">
        <f>((E22*12)*B22)+(D22*F22)</f>
        <v>0</v>
      </c>
      <c r="I22" s="16" t="s">
        <v>20</v>
      </c>
      <c r="J22" s="9">
        <v>4</v>
      </c>
      <c r="K22" s="14" t="s">
        <v>13</v>
      </c>
      <c r="L22" s="9">
        <v>4</v>
      </c>
      <c r="M22" s="35">
        <f>'Papier en karton'!B16</f>
        <v>0</v>
      </c>
      <c r="N22" s="35">
        <f>'Papier en karton'!E8</f>
        <v>0</v>
      </c>
      <c r="O22" s="35">
        <f>((M22*12)*J22)+(L22*N22)</f>
        <v>0</v>
      </c>
      <c r="P22" s="17"/>
      <c r="Q22" s="17"/>
      <c r="R22" s="18"/>
    </row>
    <row r="23" spans="1:18" x14ac:dyDescent="0.25">
      <c r="A23" s="14" t="s">
        <v>21</v>
      </c>
      <c r="B23" s="9">
        <v>1</v>
      </c>
      <c r="C23" s="14" t="s">
        <v>17</v>
      </c>
      <c r="D23" s="9">
        <v>1</v>
      </c>
      <c r="E23" s="35">
        <f>Restafval!B17</f>
        <v>0</v>
      </c>
      <c r="F23" s="35">
        <f>Restafval!E8</f>
        <v>0</v>
      </c>
      <c r="G23" s="35">
        <f>((E23*12)*B23)+(D23*F23)</f>
        <v>0</v>
      </c>
      <c r="I23" s="16" t="s">
        <v>22</v>
      </c>
      <c r="J23" s="9">
        <v>7</v>
      </c>
      <c r="K23" s="14" t="s">
        <v>17</v>
      </c>
      <c r="L23" s="9">
        <v>7</v>
      </c>
      <c r="M23" s="35">
        <f>'Papier en karton'!B18</f>
        <v>0</v>
      </c>
      <c r="N23" s="35">
        <f>'Papier en karton'!E9</f>
        <v>0</v>
      </c>
      <c r="O23" s="35">
        <f>((M23*12)*J23)+(L23*N23)</f>
        <v>0</v>
      </c>
      <c r="P23" s="17"/>
      <c r="Q23" s="17"/>
      <c r="R23" s="18"/>
    </row>
    <row r="24" spans="1:18" x14ac:dyDescent="0.25">
      <c r="A24" s="14" t="s">
        <v>21</v>
      </c>
      <c r="B24" s="9">
        <v>1</v>
      </c>
      <c r="C24" s="14" t="s">
        <v>23</v>
      </c>
      <c r="D24" s="9">
        <v>1</v>
      </c>
      <c r="E24" s="35">
        <f>Restafval!B18</f>
        <v>0</v>
      </c>
      <c r="F24" s="35">
        <f>Restafval!E8</f>
        <v>0</v>
      </c>
      <c r="G24" s="35">
        <f>((E24*12)*B24)+(D24*F24)</f>
        <v>0</v>
      </c>
      <c r="I24" s="16" t="s">
        <v>22</v>
      </c>
      <c r="J24" s="9">
        <v>30</v>
      </c>
      <c r="K24" s="14" t="s">
        <v>13</v>
      </c>
      <c r="L24" s="9">
        <v>30</v>
      </c>
      <c r="M24" s="35">
        <f>'Papier en karton'!B19</f>
        <v>0</v>
      </c>
      <c r="N24" s="35">
        <f>'Papier en karton'!E9</f>
        <v>0</v>
      </c>
      <c r="O24" s="35">
        <f>((M24*12)*J24)+(L24*N24)</f>
        <v>0</v>
      </c>
      <c r="P24" s="17"/>
      <c r="Q24" s="17"/>
      <c r="R24" s="18"/>
    </row>
    <row r="25" spans="1:18" x14ac:dyDescent="0.25">
      <c r="A25" s="14" t="s">
        <v>21</v>
      </c>
      <c r="B25" s="9">
        <v>2</v>
      </c>
      <c r="C25" s="14" t="s">
        <v>14</v>
      </c>
      <c r="D25" s="9">
        <v>2</v>
      </c>
      <c r="E25" s="35">
        <f>Restafval!B19</f>
        <v>0</v>
      </c>
      <c r="F25" s="35">
        <f>Restafval!E8</f>
        <v>0</v>
      </c>
      <c r="G25" s="35">
        <f>((E25*12)*B25)+(D25*F25)</f>
        <v>0</v>
      </c>
      <c r="I25" s="16" t="s">
        <v>24</v>
      </c>
      <c r="J25" s="9">
        <v>1</v>
      </c>
      <c r="K25" s="14" t="s">
        <v>12</v>
      </c>
      <c r="L25" s="9">
        <v>1</v>
      </c>
      <c r="M25" s="35">
        <f>'Papier en karton'!B21</f>
        <v>0</v>
      </c>
      <c r="N25" s="35">
        <f>'Papier en karton'!E10</f>
        <v>0</v>
      </c>
      <c r="O25" s="35">
        <f>((M25*12)*J25)+(L25*N25)</f>
        <v>0</v>
      </c>
      <c r="P25" s="17"/>
      <c r="Q25" s="17"/>
      <c r="R25" s="18"/>
    </row>
    <row r="26" spans="1:18" ht="15.75" thickBot="1" x14ac:dyDescent="0.3">
      <c r="A26" s="14" t="s">
        <v>20</v>
      </c>
      <c r="B26" s="9">
        <v>5</v>
      </c>
      <c r="C26" s="14" t="s">
        <v>13</v>
      </c>
      <c r="D26" s="9">
        <v>5</v>
      </c>
      <c r="E26" s="35">
        <f>Restafval!B21</f>
        <v>0</v>
      </c>
      <c r="F26" s="35">
        <f>Restafval!E9</f>
        <v>0</v>
      </c>
      <c r="G26" s="35">
        <f>((E26*12)*B26)+(D26*F26)</f>
        <v>0</v>
      </c>
      <c r="I26" s="16" t="s">
        <v>24</v>
      </c>
      <c r="J26" s="9">
        <v>1</v>
      </c>
      <c r="K26" s="14" t="s">
        <v>13</v>
      </c>
      <c r="L26" s="9">
        <v>1</v>
      </c>
      <c r="M26" s="35">
        <f>'Papier en karton'!B22</f>
        <v>0</v>
      </c>
      <c r="N26" s="35">
        <f>'Papier en karton'!E10</f>
        <v>0</v>
      </c>
      <c r="O26" s="35">
        <f>((M26*12)*J26)+(L26*N26)</f>
        <v>0</v>
      </c>
      <c r="P26" s="19"/>
      <c r="Q26" s="19"/>
      <c r="R26" s="20"/>
    </row>
    <row r="27" spans="1:18" ht="15.75" thickBot="1" x14ac:dyDescent="0.3">
      <c r="A27" s="14" t="s">
        <v>20</v>
      </c>
      <c r="B27" s="9">
        <v>8</v>
      </c>
      <c r="C27" s="14" t="s">
        <v>14</v>
      </c>
      <c r="D27" s="9">
        <v>8</v>
      </c>
      <c r="E27" s="35">
        <f>Restafval!B22</f>
        <v>0</v>
      </c>
      <c r="F27" s="35">
        <f>Restafval!E9</f>
        <v>0</v>
      </c>
      <c r="G27" s="35">
        <f>((E27*12)*B27)+(D27*F27)</f>
        <v>0</v>
      </c>
      <c r="I27" s="71" t="s">
        <v>25</v>
      </c>
      <c r="J27" s="72"/>
      <c r="K27" s="72"/>
      <c r="L27" s="72"/>
      <c r="M27" s="72"/>
      <c r="N27" s="73"/>
      <c r="O27" s="38">
        <f>SUM(O14:O26)</f>
        <v>0</v>
      </c>
    </row>
    <row r="28" spans="1:18" x14ac:dyDescent="0.25">
      <c r="A28" s="14" t="s">
        <v>22</v>
      </c>
      <c r="B28" s="9">
        <v>24</v>
      </c>
      <c r="C28" s="14" t="s">
        <v>13</v>
      </c>
      <c r="D28" s="9">
        <v>24</v>
      </c>
      <c r="E28" s="35">
        <f>Restafval!B24</f>
        <v>0</v>
      </c>
      <c r="F28" s="35">
        <f>Restafval!E10</f>
        <v>0</v>
      </c>
      <c r="G28" s="35">
        <f>((E28*12)*B28)+(D28*F28)</f>
        <v>0</v>
      </c>
    </row>
    <row r="29" spans="1:18" x14ac:dyDescent="0.25">
      <c r="A29" s="14" t="s">
        <v>22</v>
      </c>
      <c r="B29" s="9">
        <v>17</v>
      </c>
      <c r="C29" s="14" t="s">
        <v>14</v>
      </c>
      <c r="D29" s="9">
        <v>17</v>
      </c>
      <c r="E29" s="35">
        <f>Restafval!B25</f>
        <v>0</v>
      </c>
      <c r="F29" s="35">
        <f>Restafval!E10</f>
        <v>0</v>
      </c>
      <c r="G29" s="35">
        <f>((E29*12)*B29)+(D29*F29)</f>
        <v>0</v>
      </c>
      <c r="I29" s="52" t="s">
        <v>26</v>
      </c>
      <c r="J29" s="53"/>
      <c r="K29" s="53"/>
      <c r="L29" s="53"/>
      <c r="M29" s="53"/>
      <c r="N29" s="53"/>
      <c r="O29" s="54"/>
    </row>
    <row r="30" spans="1:18" ht="45" x14ac:dyDescent="0.25">
      <c r="A30" s="21" t="s">
        <v>22</v>
      </c>
      <c r="B30" s="22">
        <v>1</v>
      </c>
      <c r="C30" s="21" t="s">
        <v>27</v>
      </c>
      <c r="D30" s="22">
        <v>1</v>
      </c>
      <c r="E30" s="36">
        <f>Restafval!B26</f>
        <v>0</v>
      </c>
      <c r="F30" s="36">
        <f>Restafval!E10</f>
        <v>0</v>
      </c>
      <c r="G30" s="36">
        <f>((E30*12)*B30)+(D30*F30)</f>
        <v>0</v>
      </c>
      <c r="I30" s="12" t="s">
        <v>4</v>
      </c>
      <c r="J30" s="13" t="s">
        <v>5</v>
      </c>
      <c r="K30" s="12" t="s">
        <v>6</v>
      </c>
      <c r="L30" s="13" t="s">
        <v>7</v>
      </c>
      <c r="M30" s="13" t="s">
        <v>8</v>
      </c>
      <c r="N30" s="13" t="s">
        <v>9</v>
      </c>
      <c r="O30" s="13" t="s">
        <v>10</v>
      </c>
    </row>
    <row r="31" spans="1:18" x14ac:dyDescent="0.25">
      <c r="A31" s="14" t="s">
        <v>22</v>
      </c>
      <c r="B31" s="9">
        <v>1</v>
      </c>
      <c r="C31" s="14" t="s">
        <v>28</v>
      </c>
      <c r="D31" s="9">
        <v>1</v>
      </c>
      <c r="E31" s="35">
        <f>Restafval!B27</f>
        <v>0</v>
      </c>
      <c r="F31" s="35">
        <f>Restafval!E10</f>
        <v>0</v>
      </c>
      <c r="G31" s="35">
        <f>((E31*12)*B31)+(D31*F31)</f>
        <v>0</v>
      </c>
      <c r="I31" s="11" t="s">
        <v>11</v>
      </c>
      <c r="J31" s="9">
        <v>1</v>
      </c>
      <c r="K31" s="14" t="s">
        <v>29</v>
      </c>
      <c r="L31" s="9">
        <v>1</v>
      </c>
      <c r="M31" s="35">
        <f>'Vertrouwelijke doc. en PMD'!B6</f>
        <v>0</v>
      </c>
      <c r="N31" s="35">
        <f>'Vertrouwelijke doc. en PMD'!E6</f>
        <v>0</v>
      </c>
      <c r="O31" s="35">
        <f>((M31*12)*J31)+(L31*N31)</f>
        <v>0</v>
      </c>
    </row>
    <row r="32" spans="1:18" x14ac:dyDescent="0.25">
      <c r="A32" s="14" t="s">
        <v>30</v>
      </c>
      <c r="B32" s="9">
        <v>2</v>
      </c>
      <c r="C32" s="14" t="s">
        <v>13</v>
      </c>
      <c r="D32" s="9">
        <v>2</v>
      </c>
      <c r="E32" s="35">
        <f>Restafval!B29</f>
        <v>0</v>
      </c>
      <c r="F32" s="35">
        <f>Restafval!E11</f>
        <v>0</v>
      </c>
      <c r="G32" s="35">
        <f>((E32*12)*B32)+(D32*F32)</f>
        <v>0</v>
      </c>
      <c r="I32" s="11" t="s">
        <v>11</v>
      </c>
      <c r="J32" s="9">
        <v>1</v>
      </c>
      <c r="K32" s="14" t="s">
        <v>31</v>
      </c>
      <c r="L32" s="9">
        <v>1</v>
      </c>
      <c r="M32" s="35">
        <f>'Vertrouwelijke doc. en PMD'!B7</f>
        <v>0</v>
      </c>
      <c r="N32" s="35">
        <f>'Vertrouwelijke doc. en PMD'!E6</f>
        <v>0</v>
      </c>
      <c r="O32" s="35">
        <f>((M32*12)*J32)+(L32*N32)</f>
        <v>0</v>
      </c>
    </row>
    <row r="33" spans="1:16" x14ac:dyDescent="0.25">
      <c r="A33" s="14" t="s">
        <v>30</v>
      </c>
      <c r="B33" s="9">
        <v>1</v>
      </c>
      <c r="C33" s="14" t="s">
        <v>15</v>
      </c>
      <c r="D33" s="9">
        <v>1</v>
      </c>
      <c r="E33" s="35">
        <f>Restafval!B30</f>
        <v>0</v>
      </c>
      <c r="F33" s="35">
        <f>Restafval!E11</f>
        <v>0</v>
      </c>
      <c r="G33" s="35">
        <f>((E33*12)*B33)+(D33*F33)</f>
        <v>0</v>
      </c>
      <c r="I33" s="11" t="s">
        <v>16</v>
      </c>
      <c r="J33" s="9">
        <v>1</v>
      </c>
      <c r="K33" s="14" t="s">
        <v>29</v>
      </c>
      <c r="L33" s="9">
        <v>1</v>
      </c>
      <c r="M33" s="35">
        <f>'Vertrouwelijke doc. en PMD'!B9</f>
        <v>0</v>
      </c>
      <c r="N33" s="35">
        <f>'Vertrouwelijke doc. en PMD'!E7</f>
        <v>0</v>
      </c>
      <c r="O33" s="35">
        <f>((M33*12)*J33)+(L33*N33)</f>
        <v>0</v>
      </c>
    </row>
    <row r="34" spans="1:16" ht="15.75" thickBot="1" x14ac:dyDescent="0.3">
      <c r="A34" s="21" t="s">
        <v>32</v>
      </c>
      <c r="B34" s="22">
        <v>1</v>
      </c>
      <c r="C34" s="21" t="s">
        <v>13</v>
      </c>
      <c r="D34" s="22">
        <v>1</v>
      </c>
      <c r="E34" s="36">
        <f>Restafval!B32</f>
        <v>0</v>
      </c>
      <c r="F34" s="36">
        <f>Restafval!E12</f>
        <v>0</v>
      </c>
      <c r="G34" s="35">
        <f>((E34*12)*B34)+(D34*F34)</f>
        <v>0</v>
      </c>
      <c r="I34" s="16" t="s">
        <v>16</v>
      </c>
      <c r="J34" s="9">
        <v>1</v>
      </c>
      <c r="K34" s="14" t="s">
        <v>31</v>
      </c>
      <c r="L34" s="9">
        <v>1</v>
      </c>
      <c r="M34" s="35">
        <f>'Vertrouwelijke doc. en PMD'!B10</f>
        <v>0</v>
      </c>
      <c r="N34" s="35">
        <f>'Vertrouwelijke doc. en PMD'!E7</f>
        <v>0</v>
      </c>
      <c r="O34" s="35">
        <f>((M34*12)*J34)+(L34*N34)</f>
        <v>0</v>
      </c>
    </row>
    <row r="35" spans="1:16" ht="15.75" thickBot="1" x14ac:dyDescent="0.3">
      <c r="A35" s="21" t="s">
        <v>32</v>
      </c>
      <c r="B35" s="22">
        <v>1</v>
      </c>
      <c r="C35" s="21" t="s">
        <v>15</v>
      </c>
      <c r="D35" s="22">
        <v>1</v>
      </c>
      <c r="E35" s="36">
        <f>Restafval!B33</f>
        <v>0</v>
      </c>
      <c r="F35" s="36">
        <f>Restafval!E12</f>
        <v>0</v>
      </c>
      <c r="G35" s="35">
        <f>((E35*12)*B35)+(D35*F35)</f>
        <v>0</v>
      </c>
      <c r="I35" s="71" t="s">
        <v>33</v>
      </c>
      <c r="J35" s="72"/>
      <c r="K35" s="72"/>
      <c r="L35" s="72"/>
      <c r="M35" s="72"/>
      <c r="N35" s="73"/>
      <c r="O35" s="38">
        <f>SUM(O31:O34)</f>
        <v>0</v>
      </c>
    </row>
    <row r="36" spans="1:16" x14ac:dyDescent="0.25">
      <c r="A36" s="14" t="s">
        <v>24</v>
      </c>
      <c r="B36" s="9">
        <v>1</v>
      </c>
      <c r="C36" s="14" t="s">
        <v>12</v>
      </c>
      <c r="D36" s="10">
        <v>1</v>
      </c>
      <c r="E36" s="37">
        <f>Restafval!B35</f>
        <v>0</v>
      </c>
      <c r="F36" s="37">
        <f>Restafval!E13</f>
        <v>0</v>
      </c>
      <c r="G36" s="35">
        <f>((E36*12)*B36)+(D36*F36)</f>
        <v>0</v>
      </c>
    </row>
    <row r="37" spans="1:16" x14ac:dyDescent="0.25">
      <c r="A37" s="15" t="s">
        <v>24</v>
      </c>
      <c r="B37" s="9">
        <v>1</v>
      </c>
      <c r="C37" s="46" t="s">
        <v>13</v>
      </c>
      <c r="D37" s="49">
        <v>1</v>
      </c>
      <c r="E37" s="50">
        <f>Restafval!B36</f>
        <v>0</v>
      </c>
      <c r="F37" s="50">
        <f>Restafval!E13</f>
        <v>0</v>
      </c>
      <c r="G37" s="35">
        <f>((E37*12)*B37)+(D37*F37)</f>
        <v>0</v>
      </c>
      <c r="H37" s="4"/>
    </row>
    <row r="38" spans="1:16" ht="15.75" thickBot="1" x14ac:dyDescent="0.3">
      <c r="A38" s="45" t="s">
        <v>24</v>
      </c>
      <c r="B38" s="10">
        <v>1</v>
      </c>
      <c r="C38" s="47" t="s">
        <v>14</v>
      </c>
      <c r="D38" s="49">
        <v>1</v>
      </c>
      <c r="E38" s="50">
        <f>Restafval!B37</f>
        <v>0</v>
      </c>
      <c r="F38" s="50">
        <f>Restafval!E13</f>
        <v>0</v>
      </c>
      <c r="G38" s="35">
        <f>((E38*12)*B38)+(D38*F38)</f>
        <v>0</v>
      </c>
      <c r="H38" s="4"/>
    </row>
    <row r="39" spans="1:16" ht="15.75" thickBot="1" x14ac:dyDescent="0.3">
      <c r="A39" s="71" t="s">
        <v>34</v>
      </c>
      <c r="B39" s="71"/>
      <c r="C39" s="71"/>
      <c r="D39" s="64"/>
      <c r="E39" s="64"/>
      <c r="F39" s="65"/>
      <c r="G39" s="48">
        <f>SUM(G14:G38)</f>
        <v>0</v>
      </c>
    </row>
    <row r="40" spans="1:16" x14ac:dyDescent="0.25">
      <c r="A40" s="5"/>
      <c r="B40" s="5"/>
      <c r="C40" s="5"/>
      <c r="D40" s="5"/>
      <c r="E40" s="5"/>
      <c r="F40" s="5"/>
      <c r="G40" s="5"/>
      <c r="I40" s="42"/>
      <c r="J40" s="42"/>
      <c r="K40" s="42"/>
      <c r="L40" s="42"/>
      <c r="M40" s="42"/>
      <c r="N40" s="42"/>
      <c r="O40" s="42"/>
    </row>
    <row r="41" spans="1:16" x14ac:dyDescent="0.25">
      <c r="A41" s="74" t="s">
        <v>35</v>
      </c>
      <c r="B41" s="74"/>
      <c r="C41" s="74"/>
      <c r="D41" s="53"/>
      <c r="E41" s="53"/>
      <c r="F41" s="53"/>
      <c r="G41" s="54"/>
      <c r="H41" s="23"/>
      <c r="I41" s="77"/>
      <c r="J41" s="77"/>
      <c r="K41" s="77"/>
      <c r="L41" s="77"/>
      <c r="M41" s="77"/>
      <c r="N41" s="77"/>
      <c r="O41" s="77"/>
      <c r="P41" s="4"/>
    </row>
    <row r="42" spans="1:16" ht="30" customHeight="1" x14ac:dyDescent="0.25">
      <c r="A42" s="12" t="s">
        <v>4</v>
      </c>
      <c r="B42" s="13" t="s">
        <v>5</v>
      </c>
      <c r="C42" s="12" t="s">
        <v>6</v>
      </c>
      <c r="D42" s="13" t="s">
        <v>7</v>
      </c>
      <c r="E42" s="13" t="s">
        <v>8</v>
      </c>
      <c r="F42" s="13" t="s">
        <v>9</v>
      </c>
      <c r="G42" s="13" t="s">
        <v>10</v>
      </c>
      <c r="H42" s="23"/>
      <c r="I42" s="58"/>
      <c r="J42" s="59"/>
      <c r="K42" s="58"/>
      <c r="L42" s="59"/>
      <c r="M42" s="59"/>
      <c r="N42" s="59"/>
      <c r="O42" s="59"/>
      <c r="P42" s="4"/>
    </row>
    <row r="43" spans="1:16" x14ac:dyDescent="0.25">
      <c r="A43" s="11" t="s">
        <v>11</v>
      </c>
      <c r="B43" s="9">
        <v>1</v>
      </c>
      <c r="C43" s="14" t="s">
        <v>12</v>
      </c>
      <c r="D43" s="9">
        <v>1</v>
      </c>
      <c r="E43" s="35">
        <f>'Vertrouwelijke doc. en PMD'!B15</f>
        <v>0</v>
      </c>
      <c r="F43" s="35">
        <f>'Vertrouwelijke doc. en PMD'!E15</f>
        <v>0</v>
      </c>
      <c r="G43" s="35">
        <f>((E43*12)*B43)+(D43*F43)</f>
        <v>0</v>
      </c>
      <c r="H43" s="23"/>
      <c r="I43" s="7"/>
      <c r="J43" s="60"/>
      <c r="K43" s="61"/>
      <c r="L43" s="60"/>
      <c r="M43" s="62"/>
      <c r="N43" s="62"/>
      <c r="O43" s="62"/>
      <c r="P43" s="4"/>
    </row>
    <row r="44" spans="1:16" x14ac:dyDescent="0.25">
      <c r="A44" s="11" t="s">
        <v>11</v>
      </c>
      <c r="B44" s="9">
        <v>1</v>
      </c>
      <c r="C44" s="14" t="s">
        <v>23</v>
      </c>
      <c r="D44" s="9">
        <v>1</v>
      </c>
      <c r="E44" s="35">
        <f>'Vertrouwelijke doc. en PMD'!B16</f>
        <v>0</v>
      </c>
      <c r="F44" s="35">
        <f>'Vertrouwelijke doc. en PMD'!E15</f>
        <v>0</v>
      </c>
      <c r="G44" s="35">
        <f>((E44*12)*B44)+(D44*F44)</f>
        <v>0</v>
      </c>
      <c r="H44" s="23"/>
      <c r="I44" s="7"/>
      <c r="J44" s="60"/>
      <c r="K44" s="61"/>
      <c r="L44" s="60"/>
      <c r="M44" s="62"/>
      <c r="N44" s="62"/>
      <c r="O44" s="62"/>
      <c r="P44" s="4"/>
    </row>
    <row r="45" spans="1:16" x14ac:dyDescent="0.25">
      <c r="A45" s="11" t="s">
        <v>11</v>
      </c>
      <c r="B45" s="9">
        <v>1</v>
      </c>
      <c r="C45" s="14" t="s">
        <v>15</v>
      </c>
      <c r="D45" s="9">
        <v>1</v>
      </c>
      <c r="E45" s="35">
        <f>'Vertrouwelijke doc. en PMD'!B17</f>
        <v>0</v>
      </c>
      <c r="F45" s="35">
        <f>'Vertrouwelijke doc. en PMD'!E15</f>
        <v>0</v>
      </c>
      <c r="G45" s="35">
        <f>((E45*12)*B45)+(D45*F45)</f>
        <v>0</v>
      </c>
      <c r="H45" s="23"/>
      <c r="I45" s="7"/>
      <c r="J45" s="60"/>
      <c r="K45" s="61"/>
      <c r="L45" s="60"/>
      <c r="M45" s="62"/>
      <c r="N45" s="62"/>
      <c r="O45" s="62"/>
      <c r="P45" s="4"/>
    </row>
    <row r="46" spans="1:16" x14ac:dyDescent="0.25">
      <c r="A46" s="11" t="s">
        <v>16</v>
      </c>
      <c r="B46" s="9">
        <v>1</v>
      </c>
      <c r="C46" s="14" t="s">
        <v>12</v>
      </c>
      <c r="D46" s="9">
        <v>1</v>
      </c>
      <c r="E46" s="35">
        <f>'Vertrouwelijke doc. en PMD'!B19</f>
        <v>0</v>
      </c>
      <c r="F46" s="35">
        <f>'Vertrouwelijke doc. en PMD'!E16</f>
        <v>0</v>
      </c>
      <c r="G46" s="35">
        <f>((E46*12)*B46)+(D46*F46)</f>
        <v>0</v>
      </c>
      <c r="H46" s="23"/>
      <c r="I46" s="7"/>
      <c r="J46" s="60"/>
      <c r="K46" s="61"/>
      <c r="L46" s="60"/>
      <c r="M46" s="62"/>
      <c r="N46" s="62"/>
      <c r="O46" s="62"/>
      <c r="P46" s="4"/>
    </row>
    <row r="47" spans="1:16" x14ac:dyDescent="0.25">
      <c r="A47" s="11" t="s">
        <v>16</v>
      </c>
      <c r="B47" s="9">
        <v>1</v>
      </c>
      <c r="C47" s="14" t="s">
        <v>23</v>
      </c>
      <c r="D47" s="9">
        <v>1</v>
      </c>
      <c r="E47" s="35">
        <f>'Vertrouwelijke doc. en PMD'!B20</f>
        <v>0</v>
      </c>
      <c r="F47" s="35">
        <f>'Vertrouwelijke doc. en PMD'!E16</f>
        <v>0</v>
      </c>
      <c r="G47" s="35">
        <f>((E47*12)*B47)+(D47*F47)</f>
        <v>0</v>
      </c>
      <c r="H47" s="23"/>
      <c r="I47" s="7"/>
      <c r="J47" s="60"/>
      <c r="K47" s="61"/>
      <c r="L47" s="60"/>
      <c r="M47" s="62"/>
      <c r="N47" s="62"/>
      <c r="O47" s="62"/>
      <c r="P47" s="4"/>
    </row>
    <row r="48" spans="1:16" ht="15.75" thickBot="1" x14ac:dyDescent="0.3">
      <c r="A48" s="11" t="s">
        <v>16</v>
      </c>
      <c r="B48" s="9">
        <v>1</v>
      </c>
      <c r="C48" s="14" t="s">
        <v>15</v>
      </c>
      <c r="D48" s="9">
        <v>1</v>
      </c>
      <c r="E48" s="35">
        <f>'Vertrouwelijke doc. en PMD'!B21</f>
        <v>0</v>
      </c>
      <c r="F48" s="35">
        <f>'Vertrouwelijke doc. en PMD'!E16</f>
        <v>0</v>
      </c>
      <c r="G48" s="35">
        <f>((E48*12)*B48)+(D48*F48)</f>
        <v>0</v>
      </c>
      <c r="H48" s="23"/>
      <c r="I48" s="7"/>
      <c r="J48" s="60"/>
      <c r="K48" s="61"/>
      <c r="L48" s="60"/>
      <c r="M48" s="62"/>
      <c r="N48" s="62"/>
      <c r="O48" s="62"/>
      <c r="P48" s="4"/>
    </row>
    <row r="49" spans="1:16" ht="15.75" thickBot="1" x14ac:dyDescent="0.3">
      <c r="A49" s="71" t="s">
        <v>36</v>
      </c>
      <c r="B49" s="72"/>
      <c r="C49" s="72"/>
      <c r="D49" s="72"/>
      <c r="E49" s="72"/>
      <c r="F49" s="73"/>
      <c r="G49" s="38">
        <f>SUM(G43:G48)</f>
        <v>0</v>
      </c>
      <c r="H49" s="23"/>
      <c r="I49" s="70"/>
      <c r="J49" s="70"/>
      <c r="K49" s="70"/>
      <c r="L49" s="70"/>
      <c r="M49" s="70"/>
      <c r="N49" s="70"/>
      <c r="O49" s="63"/>
      <c r="P49" s="4"/>
    </row>
    <row r="50" spans="1:16" x14ac:dyDescent="0.25">
      <c r="I50" s="5"/>
      <c r="J50" s="5"/>
      <c r="K50" s="5"/>
      <c r="L50" s="5"/>
      <c r="M50" s="5"/>
      <c r="N50" s="5"/>
      <c r="O50" s="5"/>
    </row>
    <row r="51" spans="1:16" x14ac:dyDescent="0.25">
      <c r="A51" s="39" t="s">
        <v>37</v>
      </c>
      <c r="B51" s="40"/>
      <c r="C51" s="40"/>
      <c r="D51" s="91"/>
      <c r="E51" s="91"/>
      <c r="F51" s="91"/>
      <c r="G51" s="91"/>
      <c r="H51" s="91"/>
      <c r="I51" s="91"/>
      <c r="J51" s="91"/>
      <c r="K51" s="91"/>
    </row>
    <row r="52" spans="1:16" ht="30" customHeight="1" x14ac:dyDescent="0.25">
      <c r="A52" s="12" t="s">
        <v>4</v>
      </c>
      <c r="B52" s="13" t="s">
        <v>38</v>
      </c>
      <c r="C52" s="13" t="s">
        <v>63</v>
      </c>
      <c r="D52" s="92"/>
      <c r="E52" s="92"/>
      <c r="F52" s="93"/>
      <c r="G52" s="94"/>
      <c r="H52" s="93"/>
      <c r="I52" s="95"/>
      <c r="J52" s="94"/>
      <c r="K52" s="92"/>
    </row>
    <row r="53" spans="1:16" x14ac:dyDescent="0.25">
      <c r="A53" s="11" t="s">
        <v>39</v>
      </c>
      <c r="B53" s="9">
        <v>6</v>
      </c>
      <c r="C53" s="57">
        <f>-C54-D53</f>
        <v>0</v>
      </c>
      <c r="D53" s="96"/>
      <c r="E53" s="97"/>
      <c r="F53" s="98"/>
      <c r="G53" s="99"/>
      <c r="H53" s="100"/>
      <c r="I53" s="101"/>
      <c r="J53" s="102"/>
      <c r="K53" s="103"/>
    </row>
    <row r="54" spans="1:16" ht="15.75" thickBot="1" x14ac:dyDescent="0.3">
      <c r="A54" s="11" t="s">
        <v>40</v>
      </c>
      <c r="B54" s="9">
        <v>1</v>
      </c>
      <c r="C54" s="57">
        <f>Grofvuil!B6</f>
        <v>0</v>
      </c>
      <c r="D54" s="96"/>
      <c r="E54" s="97"/>
      <c r="F54" s="104"/>
      <c r="G54" s="105"/>
      <c r="H54" s="106"/>
      <c r="I54" s="107"/>
      <c r="J54" s="108"/>
      <c r="K54" s="103"/>
    </row>
    <row r="55" spans="1:16" ht="15.75" thickBot="1" x14ac:dyDescent="0.3">
      <c r="A55" s="38" t="s">
        <v>41</v>
      </c>
      <c r="B55" s="44"/>
      <c r="C55" s="44">
        <f>SUM(C53:C54)</f>
        <v>0</v>
      </c>
      <c r="D55" s="109"/>
      <c r="E55" s="109"/>
      <c r="F55" s="109"/>
      <c r="G55" s="109"/>
      <c r="H55" s="109"/>
      <c r="I55" s="109"/>
      <c r="J55" s="110"/>
      <c r="K55" s="111"/>
    </row>
    <row r="56" spans="1:16" x14ac:dyDescent="0.25">
      <c r="A56" s="23"/>
      <c r="B56" s="24"/>
      <c r="C56" s="24"/>
      <c r="D56" s="24"/>
      <c r="E56" s="24"/>
      <c r="F56" s="24"/>
      <c r="G56" s="24"/>
      <c r="H56" s="24"/>
      <c r="I56" s="24"/>
      <c r="J56" s="24"/>
      <c r="K56" s="24"/>
      <c r="L56" s="43"/>
      <c r="M56" s="41"/>
      <c r="N56" s="41"/>
      <c r="O56" s="42"/>
    </row>
    <row r="57" spans="1:16" x14ac:dyDescent="0.25">
      <c r="A57" s="67" t="s">
        <v>42</v>
      </c>
      <c r="B57" s="68"/>
      <c r="C57" s="88"/>
      <c r="D57" s="68"/>
      <c r="E57" s="68"/>
      <c r="F57" s="68"/>
      <c r="G57" s="68"/>
      <c r="H57" s="68"/>
      <c r="I57" s="68"/>
      <c r="J57" s="69"/>
      <c r="K57" s="51">
        <f>SUM(K55+G49+G39+O27+O35)</f>
        <v>0</v>
      </c>
    </row>
    <row r="58" spans="1:16" x14ac:dyDescent="0.25">
      <c r="L58" s="5"/>
      <c r="M58" s="5"/>
      <c r="N58" s="5"/>
      <c r="O58" s="5"/>
    </row>
    <row r="59" spans="1:16" x14ac:dyDescent="0.25">
      <c r="A59" s="12" t="s">
        <v>43</v>
      </c>
      <c r="B59" s="86"/>
      <c r="C59" s="87"/>
      <c r="D59" s="66"/>
      <c r="E59" s="66"/>
      <c r="F59" s="66"/>
      <c r="G59" s="66"/>
    </row>
    <row r="60" spans="1:16" x14ac:dyDescent="0.25">
      <c r="A60" s="12" t="s">
        <v>44</v>
      </c>
      <c r="B60" s="86"/>
      <c r="C60" s="87"/>
      <c r="D60" s="66"/>
      <c r="E60" s="66"/>
      <c r="F60" s="66"/>
      <c r="G60" s="66"/>
    </row>
    <row r="61" spans="1:16" x14ac:dyDescent="0.25">
      <c r="A61" s="12" t="s">
        <v>45</v>
      </c>
      <c r="B61" s="86"/>
      <c r="C61" s="87"/>
      <c r="D61" s="66"/>
      <c r="E61" s="66"/>
      <c r="F61" s="66"/>
      <c r="G61" s="66"/>
    </row>
    <row r="62" spans="1:16" x14ac:dyDescent="0.25">
      <c r="A62" s="12" t="s">
        <v>46</v>
      </c>
      <c r="B62" s="86"/>
      <c r="C62" s="87"/>
      <c r="D62" s="66"/>
      <c r="E62" s="66"/>
      <c r="F62" s="66"/>
      <c r="G62" s="66"/>
    </row>
    <row r="63" spans="1:16" ht="60" customHeight="1" x14ac:dyDescent="0.25">
      <c r="A63" s="12" t="s">
        <v>47</v>
      </c>
      <c r="B63" s="86"/>
      <c r="C63" s="87"/>
      <c r="D63" s="66"/>
      <c r="E63" s="66"/>
      <c r="F63" s="66"/>
      <c r="G63" s="66"/>
    </row>
  </sheetData>
  <mergeCells count="22">
    <mergeCell ref="A1:B1"/>
    <mergeCell ref="B59:G59"/>
    <mergeCell ref="B60:G60"/>
    <mergeCell ref="B61:G61"/>
    <mergeCell ref="A12:G12"/>
    <mergeCell ref="A41:C41"/>
    <mergeCell ref="A39:C39"/>
    <mergeCell ref="I12:O12"/>
    <mergeCell ref="I27:N27"/>
    <mergeCell ref="I35:N35"/>
    <mergeCell ref="I41:O41"/>
    <mergeCell ref="B63:G63"/>
    <mergeCell ref="A57:J57"/>
    <mergeCell ref="I49:N49"/>
    <mergeCell ref="A49:F49"/>
    <mergeCell ref="F52:G52"/>
    <mergeCell ref="F53:G53"/>
    <mergeCell ref="F54:G54"/>
    <mergeCell ref="H52:J52"/>
    <mergeCell ref="H54:J54"/>
    <mergeCell ref="H53:J53"/>
    <mergeCell ref="B62:G62"/>
  </mergeCells>
  <pageMargins left="0.7" right="0.7" top="0.75" bottom="0.75" header="0.3" footer="0.3"/>
  <pageSetup paperSize="8"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E37"/>
  <sheetViews>
    <sheetView defaultGridColor="0" colorId="9" zoomScaleNormal="100" workbookViewId="0">
      <selection activeCell="E5" sqref="E5"/>
    </sheetView>
  </sheetViews>
  <sheetFormatPr defaultColWidth="9.140625" defaultRowHeight="15" x14ac:dyDescent="0.25"/>
  <cols>
    <col min="1" max="1" width="31.140625" style="25" customWidth="1"/>
    <col min="2" max="2" width="28" style="25" customWidth="1"/>
    <col min="3" max="3" width="6.85546875" style="25" customWidth="1"/>
    <col min="4" max="5" width="26.85546875" style="25" customWidth="1"/>
    <col min="6" max="6" width="12" style="25" customWidth="1"/>
    <col min="7" max="7" width="20.140625" style="25" bestFit="1" customWidth="1"/>
    <col min="8" max="8" width="12" style="25" customWidth="1"/>
    <col min="9" max="9" width="20.140625" style="25" bestFit="1" customWidth="1"/>
    <col min="10" max="10" width="11.85546875" style="25" customWidth="1"/>
    <col min="11" max="11" width="7.85546875" style="25" customWidth="1"/>
    <col min="12" max="16384" width="9.140625" style="25"/>
  </cols>
  <sheetData>
    <row r="1" spans="1:5" ht="23.25" x14ac:dyDescent="0.25">
      <c r="A1" s="79" t="s">
        <v>2</v>
      </c>
      <c r="B1" s="79"/>
      <c r="C1" s="56"/>
      <c r="D1" s="56"/>
    </row>
    <row r="2" spans="1:5" ht="15" customHeight="1" x14ac:dyDescent="0.25">
      <c r="A2" s="30"/>
      <c r="B2" s="30"/>
      <c r="C2" s="30"/>
      <c r="D2" s="30"/>
    </row>
    <row r="3" spans="1:5" x14ac:dyDescent="0.25">
      <c r="A3" s="80" t="s">
        <v>48</v>
      </c>
      <c r="B3" s="81"/>
      <c r="D3" s="80" t="s">
        <v>49</v>
      </c>
      <c r="E3" s="81"/>
    </row>
    <row r="4" spans="1:5" x14ac:dyDescent="0.25">
      <c r="A4" s="12" t="s">
        <v>11</v>
      </c>
      <c r="B4" s="12" t="s">
        <v>50</v>
      </c>
      <c r="D4" s="12" t="s">
        <v>4</v>
      </c>
      <c r="E4" s="12" t="s">
        <v>9</v>
      </c>
    </row>
    <row r="5" spans="1:5" x14ac:dyDescent="0.25">
      <c r="A5" s="29" t="s">
        <v>51</v>
      </c>
      <c r="B5" s="31"/>
      <c r="D5" s="26" t="s">
        <v>11</v>
      </c>
      <c r="E5" s="31"/>
    </row>
    <row r="6" spans="1:5" x14ac:dyDescent="0.25">
      <c r="A6" s="29" t="s">
        <v>52</v>
      </c>
      <c r="B6" s="31"/>
      <c r="D6" s="26" t="s">
        <v>18</v>
      </c>
      <c r="E6" s="31"/>
    </row>
    <row r="7" spans="1:5" x14ac:dyDescent="0.25">
      <c r="A7" s="29" t="s">
        <v>53</v>
      </c>
      <c r="B7" s="31"/>
      <c r="D7" s="26" t="s">
        <v>16</v>
      </c>
      <c r="E7" s="31"/>
    </row>
    <row r="8" spans="1:5" x14ac:dyDescent="0.25">
      <c r="A8" s="12" t="s">
        <v>18</v>
      </c>
      <c r="B8" s="12" t="s">
        <v>50</v>
      </c>
      <c r="D8" s="26" t="s">
        <v>21</v>
      </c>
      <c r="E8" s="31"/>
    </row>
    <row r="9" spans="1:5" x14ac:dyDescent="0.25">
      <c r="A9" s="29" t="s">
        <v>51</v>
      </c>
      <c r="B9" s="31"/>
      <c r="D9" s="26" t="s">
        <v>20</v>
      </c>
      <c r="E9" s="31"/>
    </row>
    <row r="10" spans="1:5" x14ac:dyDescent="0.25">
      <c r="A10" s="29" t="s">
        <v>52</v>
      </c>
      <c r="B10" s="31"/>
      <c r="D10" s="26" t="s">
        <v>22</v>
      </c>
      <c r="E10" s="31"/>
    </row>
    <row r="11" spans="1:5" x14ac:dyDescent="0.25">
      <c r="A11" s="29" t="s">
        <v>53</v>
      </c>
      <c r="B11" s="31"/>
      <c r="D11" s="26" t="s">
        <v>30</v>
      </c>
      <c r="E11" s="31"/>
    </row>
    <row r="12" spans="1:5" x14ac:dyDescent="0.25">
      <c r="A12" s="12" t="s">
        <v>16</v>
      </c>
      <c r="B12" s="12" t="s">
        <v>50</v>
      </c>
      <c r="D12" s="26" t="s">
        <v>32</v>
      </c>
      <c r="E12" s="31"/>
    </row>
    <row r="13" spans="1:5" x14ac:dyDescent="0.25">
      <c r="A13" s="29" t="s">
        <v>51</v>
      </c>
      <c r="B13" s="31"/>
      <c r="D13" s="26" t="s">
        <v>24</v>
      </c>
      <c r="E13" s="31"/>
    </row>
    <row r="14" spans="1:5" x14ac:dyDescent="0.25">
      <c r="A14" s="29" t="s">
        <v>52</v>
      </c>
      <c r="B14" s="31"/>
    </row>
    <row r="15" spans="1:5" x14ac:dyDescent="0.25">
      <c r="A15" s="29" t="s">
        <v>53</v>
      </c>
      <c r="B15" s="31"/>
    </row>
    <row r="16" spans="1:5" x14ac:dyDescent="0.25">
      <c r="A16" s="12" t="s">
        <v>21</v>
      </c>
      <c r="B16" s="12" t="s">
        <v>50</v>
      </c>
    </row>
    <row r="17" spans="1:2" x14ac:dyDescent="0.25">
      <c r="A17" s="29" t="s">
        <v>51</v>
      </c>
      <c r="B17" s="31"/>
    </row>
    <row r="18" spans="1:2" x14ac:dyDescent="0.25">
      <c r="A18" s="29" t="s">
        <v>52</v>
      </c>
      <c r="B18" s="31"/>
    </row>
    <row r="19" spans="1:2" x14ac:dyDescent="0.25">
      <c r="A19" s="29" t="s">
        <v>53</v>
      </c>
      <c r="B19" s="31"/>
    </row>
    <row r="20" spans="1:2" x14ac:dyDescent="0.25">
      <c r="A20" s="12" t="s">
        <v>20</v>
      </c>
      <c r="B20" s="12" t="s">
        <v>50</v>
      </c>
    </row>
    <row r="21" spans="1:2" x14ac:dyDescent="0.25">
      <c r="A21" s="29" t="s">
        <v>52</v>
      </c>
      <c r="B21" s="31"/>
    </row>
    <row r="22" spans="1:2" x14ac:dyDescent="0.25">
      <c r="A22" s="29" t="s">
        <v>53</v>
      </c>
      <c r="B22" s="31"/>
    </row>
    <row r="23" spans="1:2" x14ac:dyDescent="0.25">
      <c r="A23" s="12" t="s">
        <v>22</v>
      </c>
      <c r="B23" s="12" t="s">
        <v>50</v>
      </c>
    </row>
    <row r="24" spans="1:2" x14ac:dyDescent="0.25">
      <c r="A24" s="29" t="s">
        <v>52</v>
      </c>
      <c r="B24" s="31"/>
    </row>
    <row r="25" spans="1:2" x14ac:dyDescent="0.25">
      <c r="A25" s="29" t="s">
        <v>53</v>
      </c>
      <c r="B25" s="31"/>
    </row>
    <row r="26" spans="1:2" x14ac:dyDescent="0.25">
      <c r="A26" s="29" t="s">
        <v>54</v>
      </c>
      <c r="B26" s="31"/>
    </row>
    <row r="27" spans="1:2" x14ac:dyDescent="0.25">
      <c r="A27" s="29" t="s">
        <v>55</v>
      </c>
      <c r="B27" s="31"/>
    </row>
    <row r="28" spans="1:2" x14ac:dyDescent="0.25">
      <c r="A28" s="12" t="s">
        <v>30</v>
      </c>
      <c r="B28" s="12" t="s">
        <v>50</v>
      </c>
    </row>
    <row r="29" spans="1:2" x14ac:dyDescent="0.25">
      <c r="A29" s="29" t="s">
        <v>52</v>
      </c>
      <c r="B29" s="31"/>
    </row>
    <row r="30" spans="1:2" x14ac:dyDescent="0.25">
      <c r="A30" s="29" t="s">
        <v>53</v>
      </c>
      <c r="B30" s="31"/>
    </row>
    <row r="31" spans="1:2" x14ac:dyDescent="0.25">
      <c r="A31" s="12" t="s">
        <v>32</v>
      </c>
      <c r="B31" s="12" t="s">
        <v>50</v>
      </c>
    </row>
    <row r="32" spans="1:2" x14ac:dyDescent="0.25">
      <c r="A32" s="29" t="s">
        <v>52</v>
      </c>
      <c r="B32" s="31"/>
    </row>
    <row r="33" spans="1:2" x14ac:dyDescent="0.25">
      <c r="A33" s="29" t="s">
        <v>53</v>
      </c>
      <c r="B33" s="31"/>
    </row>
    <row r="34" spans="1:2" x14ac:dyDescent="0.25">
      <c r="A34" s="12" t="s">
        <v>24</v>
      </c>
      <c r="B34" s="12" t="s">
        <v>50</v>
      </c>
    </row>
    <row r="35" spans="1:2" x14ac:dyDescent="0.25">
      <c r="A35" s="29" t="s">
        <v>51</v>
      </c>
      <c r="B35" s="31"/>
    </row>
    <row r="36" spans="1:2" x14ac:dyDescent="0.25">
      <c r="A36" s="29" t="s">
        <v>52</v>
      </c>
      <c r="B36" s="31"/>
    </row>
    <row r="37" spans="1:2" x14ac:dyDescent="0.25">
      <c r="A37" s="29" t="s">
        <v>53</v>
      </c>
      <c r="B37" s="31"/>
    </row>
  </sheetData>
  <mergeCells count="3">
    <mergeCell ref="A1:B1"/>
    <mergeCell ref="A3:B3"/>
    <mergeCell ref="D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22"/>
  <sheetViews>
    <sheetView defaultGridColor="0" colorId="9" zoomScaleNormal="100" workbookViewId="0">
      <selection activeCell="E5" sqref="E5:E10"/>
    </sheetView>
  </sheetViews>
  <sheetFormatPr defaultColWidth="9.140625" defaultRowHeight="15" x14ac:dyDescent="0.25"/>
  <cols>
    <col min="1" max="1" width="26.85546875" style="25" customWidth="1"/>
    <col min="2" max="2" width="28" style="25" customWidth="1"/>
    <col min="3" max="3" width="6.85546875" style="25" customWidth="1"/>
    <col min="4" max="5" width="26.85546875" style="25" customWidth="1"/>
    <col min="6" max="6" width="19.5703125" style="25" bestFit="1" customWidth="1"/>
    <col min="7" max="7" width="19.85546875" style="25" customWidth="1"/>
    <col min="8" max="8" width="19.5703125" style="25" bestFit="1" customWidth="1"/>
    <col min="9" max="9" width="11.140625" style="25" bestFit="1" customWidth="1"/>
    <col min="10" max="10" width="19.5703125" style="25" bestFit="1" customWidth="1"/>
    <col min="11" max="16384" width="9.140625" style="25"/>
  </cols>
  <sheetData>
    <row r="1" spans="1:5" ht="23.25" x14ac:dyDescent="0.25">
      <c r="A1" s="79" t="s">
        <v>3</v>
      </c>
      <c r="B1" s="79"/>
      <c r="C1" s="56"/>
      <c r="D1" s="56"/>
      <c r="E1" s="56"/>
    </row>
    <row r="2" spans="1:5" ht="15" customHeight="1" x14ac:dyDescent="0.25">
      <c r="A2" s="56"/>
      <c r="B2" s="56"/>
      <c r="C2" s="56"/>
      <c r="D2" s="56"/>
      <c r="E2" s="56"/>
    </row>
    <row r="3" spans="1:5" x14ac:dyDescent="0.25">
      <c r="A3" s="82" t="s">
        <v>48</v>
      </c>
      <c r="B3" s="82"/>
      <c r="D3" s="82" t="s">
        <v>49</v>
      </c>
      <c r="E3" s="82"/>
    </row>
    <row r="4" spans="1:5" x14ac:dyDescent="0.25">
      <c r="A4" s="28" t="s">
        <v>11</v>
      </c>
      <c r="B4" s="28" t="s">
        <v>50</v>
      </c>
      <c r="D4" s="28" t="s">
        <v>4</v>
      </c>
      <c r="E4" s="28" t="s">
        <v>9</v>
      </c>
    </row>
    <row r="5" spans="1:5" x14ac:dyDescent="0.25">
      <c r="A5" s="29" t="s">
        <v>52</v>
      </c>
      <c r="B5" s="31"/>
      <c r="D5" s="29" t="s">
        <v>11</v>
      </c>
      <c r="E5" s="32"/>
    </row>
    <row r="6" spans="1:5" x14ac:dyDescent="0.25">
      <c r="A6" s="29" t="s">
        <v>53</v>
      </c>
      <c r="B6" s="31"/>
      <c r="D6" s="29" t="s">
        <v>16</v>
      </c>
      <c r="E6" s="32"/>
    </row>
    <row r="7" spans="1:5" x14ac:dyDescent="0.25">
      <c r="A7" s="28" t="s">
        <v>16</v>
      </c>
      <c r="B7" s="28" t="s">
        <v>50</v>
      </c>
      <c r="D7" s="29" t="s">
        <v>19</v>
      </c>
      <c r="E7" s="32"/>
    </row>
    <row r="8" spans="1:5" x14ac:dyDescent="0.25">
      <c r="A8" s="29" t="s">
        <v>51</v>
      </c>
      <c r="B8" s="31"/>
      <c r="D8" s="29" t="s">
        <v>20</v>
      </c>
      <c r="E8" s="32"/>
    </row>
    <row r="9" spans="1:5" x14ac:dyDescent="0.25">
      <c r="A9" s="29" t="s">
        <v>52</v>
      </c>
      <c r="B9" s="31"/>
      <c r="D9" s="29" t="s">
        <v>22</v>
      </c>
      <c r="E9" s="32"/>
    </row>
    <row r="10" spans="1:5" x14ac:dyDescent="0.25">
      <c r="A10" s="29" t="s">
        <v>53</v>
      </c>
      <c r="B10" s="31"/>
      <c r="D10" s="29" t="s">
        <v>24</v>
      </c>
      <c r="E10" s="32"/>
    </row>
    <row r="11" spans="1:5" x14ac:dyDescent="0.25">
      <c r="A11" s="28" t="s">
        <v>19</v>
      </c>
      <c r="B11" s="28" t="s">
        <v>50</v>
      </c>
    </row>
    <row r="12" spans="1:5" x14ac:dyDescent="0.25">
      <c r="A12" s="29" t="s">
        <v>51</v>
      </c>
      <c r="B12" s="31"/>
    </row>
    <row r="13" spans="1:5" x14ac:dyDescent="0.25">
      <c r="A13" s="29" t="s">
        <v>52</v>
      </c>
      <c r="B13" s="31"/>
    </row>
    <row r="14" spans="1:5" x14ac:dyDescent="0.25">
      <c r="A14" s="28" t="s">
        <v>20</v>
      </c>
      <c r="B14" s="28" t="s">
        <v>50</v>
      </c>
    </row>
    <row r="15" spans="1:5" x14ac:dyDescent="0.25">
      <c r="A15" s="29" t="s">
        <v>51</v>
      </c>
      <c r="B15" s="31"/>
    </row>
    <row r="16" spans="1:5" x14ac:dyDescent="0.25">
      <c r="A16" s="29" t="s">
        <v>52</v>
      </c>
      <c r="B16" s="31"/>
    </row>
    <row r="17" spans="1:2" x14ac:dyDescent="0.25">
      <c r="A17" s="28" t="s">
        <v>22</v>
      </c>
      <c r="B17" s="28" t="s">
        <v>50</v>
      </c>
    </row>
    <row r="18" spans="1:2" x14ac:dyDescent="0.25">
      <c r="A18" s="29" t="s">
        <v>51</v>
      </c>
      <c r="B18" s="31"/>
    </row>
    <row r="19" spans="1:2" x14ac:dyDescent="0.25">
      <c r="A19" s="29" t="s">
        <v>52</v>
      </c>
      <c r="B19" s="31"/>
    </row>
    <row r="20" spans="1:2" x14ac:dyDescent="0.25">
      <c r="A20" s="28" t="s">
        <v>24</v>
      </c>
      <c r="B20" s="28" t="s">
        <v>50</v>
      </c>
    </row>
    <row r="21" spans="1:2" x14ac:dyDescent="0.25">
      <c r="A21" s="29" t="s">
        <v>51</v>
      </c>
      <c r="B21" s="31"/>
    </row>
    <row r="22" spans="1:2" x14ac:dyDescent="0.25">
      <c r="A22" s="29" t="s">
        <v>52</v>
      </c>
      <c r="B22" s="31"/>
    </row>
  </sheetData>
  <mergeCells count="3">
    <mergeCell ref="A1:B1"/>
    <mergeCell ref="A3:B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21"/>
  <sheetViews>
    <sheetView defaultGridColor="0" colorId="9" zoomScaleNormal="100" workbookViewId="0">
      <selection activeCell="G11" sqref="G11"/>
    </sheetView>
  </sheetViews>
  <sheetFormatPr defaultRowHeight="15" x14ac:dyDescent="0.25"/>
  <cols>
    <col min="1" max="1" width="31.140625" customWidth="1"/>
    <col min="2" max="2" width="28" customWidth="1"/>
    <col min="3" max="3" width="6.85546875" customWidth="1"/>
    <col min="4" max="5" width="26.85546875" customWidth="1"/>
    <col min="6" max="6" width="19.5703125" bestFit="1" customWidth="1"/>
    <col min="7" max="7" width="18.85546875" bestFit="1" customWidth="1"/>
    <col min="9" max="9" width="19.5703125" bestFit="1" customWidth="1"/>
  </cols>
  <sheetData>
    <row r="1" spans="1:5" s="1" customFormat="1" ht="23.25" x14ac:dyDescent="0.25">
      <c r="A1" s="8" t="s">
        <v>56</v>
      </c>
      <c r="B1" s="8"/>
      <c r="C1" s="55"/>
      <c r="D1" s="55"/>
      <c r="E1" s="55"/>
    </row>
    <row r="2" spans="1:5" ht="15" customHeight="1" x14ac:dyDescent="0.25">
      <c r="A2" s="33"/>
      <c r="B2" s="33"/>
      <c r="C2" s="27"/>
      <c r="D2" s="27"/>
      <c r="E2" s="27"/>
    </row>
    <row r="3" spans="1:5" ht="15" customHeight="1" x14ac:dyDescent="0.25">
      <c r="A3" s="34" t="s">
        <v>26</v>
      </c>
      <c r="B3" s="33"/>
      <c r="C3" s="27"/>
      <c r="D3" s="27"/>
      <c r="E3" s="27"/>
    </row>
    <row r="4" spans="1:5" ht="15" customHeight="1" x14ac:dyDescent="0.25">
      <c r="A4" s="80" t="s">
        <v>48</v>
      </c>
      <c r="B4" s="81"/>
      <c r="C4" s="27"/>
      <c r="D4" s="82" t="s">
        <v>49</v>
      </c>
      <c r="E4" s="82"/>
    </row>
    <row r="5" spans="1:5" ht="15" customHeight="1" x14ac:dyDescent="0.25">
      <c r="A5" s="28" t="s">
        <v>11</v>
      </c>
      <c r="B5" s="28" t="s">
        <v>50</v>
      </c>
      <c r="C5" s="27"/>
      <c r="D5" s="28" t="s">
        <v>4</v>
      </c>
      <c r="E5" s="28" t="s">
        <v>9</v>
      </c>
    </row>
    <row r="6" spans="1:5" ht="15" customHeight="1" x14ac:dyDescent="0.25">
      <c r="A6" s="29" t="s">
        <v>57</v>
      </c>
      <c r="B6" s="31"/>
      <c r="C6" s="27"/>
      <c r="D6" s="29" t="s">
        <v>11</v>
      </c>
      <c r="E6" s="32"/>
    </row>
    <row r="7" spans="1:5" ht="15" customHeight="1" x14ac:dyDescent="0.25">
      <c r="A7" s="29" t="s">
        <v>58</v>
      </c>
      <c r="B7" s="31"/>
      <c r="C7" s="27"/>
      <c r="D7" s="29" t="s">
        <v>16</v>
      </c>
      <c r="E7" s="32"/>
    </row>
    <row r="8" spans="1:5" ht="15" customHeight="1" x14ac:dyDescent="0.25">
      <c r="A8" s="28" t="s">
        <v>16</v>
      </c>
      <c r="B8" s="28" t="s">
        <v>50</v>
      </c>
      <c r="C8" s="27"/>
      <c r="D8" s="27"/>
      <c r="E8" s="27"/>
    </row>
    <row r="9" spans="1:5" ht="15" customHeight="1" x14ac:dyDescent="0.25">
      <c r="A9" s="29" t="s">
        <v>57</v>
      </c>
      <c r="B9" s="31"/>
      <c r="C9" s="27"/>
      <c r="D9" s="27"/>
      <c r="E9" s="27"/>
    </row>
    <row r="10" spans="1:5" ht="15" customHeight="1" x14ac:dyDescent="0.25">
      <c r="A10" s="29" t="s">
        <v>58</v>
      </c>
      <c r="B10" s="31"/>
      <c r="C10" s="27"/>
      <c r="D10" s="27"/>
      <c r="E10" s="27"/>
    </row>
    <row r="11" spans="1:5" ht="15" customHeight="1" x14ac:dyDescent="0.25">
      <c r="A11" s="33"/>
      <c r="B11" s="33"/>
      <c r="C11" s="27"/>
      <c r="D11" s="27"/>
      <c r="E11" s="27"/>
    </row>
    <row r="12" spans="1:5" ht="15" customHeight="1" x14ac:dyDescent="0.25">
      <c r="A12" s="34" t="s">
        <v>59</v>
      </c>
      <c r="B12" s="33"/>
      <c r="C12" s="27"/>
      <c r="D12" s="27"/>
      <c r="E12" s="27"/>
    </row>
    <row r="13" spans="1:5" ht="15" customHeight="1" x14ac:dyDescent="0.25">
      <c r="A13" s="80" t="s">
        <v>48</v>
      </c>
      <c r="B13" s="81"/>
      <c r="C13" s="27"/>
      <c r="D13" s="80" t="s">
        <v>49</v>
      </c>
      <c r="E13" s="81"/>
    </row>
    <row r="14" spans="1:5" ht="15" customHeight="1" x14ac:dyDescent="0.25">
      <c r="A14" s="28" t="s">
        <v>11</v>
      </c>
      <c r="B14" s="28" t="s">
        <v>50</v>
      </c>
      <c r="C14" s="27"/>
      <c r="D14" s="28" t="s">
        <v>4</v>
      </c>
      <c r="E14" s="28" t="s">
        <v>9</v>
      </c>
    </row>
    <row r="15" spans="1:5" ht="15" customHeight="1" x14ac:dyDescent="0.25">
      <c r="A15" s="29" t="s">
        <v>51</v>
      </c>
      <c r="B15" s="31"/>
      <c r="C15" s="27"/>
      <c r="D15" s="29" t="s">
        <v>11</v>
      </c>
      <c r="E15" s="32"/>
    </row>
    <row r="16" spans="1:5" ht="15" customHeight="1" x14ac:dyDescent="0.25">
      <c r="A16" s="29" t="s">
        <v>52</v>
      </c>
      <c r="B16" s="31"/>
      <c r="C16" s="27"/>
      <c r="D16" s="29" t="s">
        <v>16</v>
      </c>
      <c r="E16" s="32"/>
    </row>
    <row r="17" spans="1:6" ht="15" customHeight="1" x14ac:dyDescent="0.25">
      <c r="A17" s="29" t="s">
        <v>60</v>
      </c>
      <c r="B17" s="31"/>
      <c r="C17" s="27"/>
      <c r="D17" s="27"/>
      <c r="E17" s="27"/>
    </row>
    <row r="18" spans="1:6" ht="15" customHeight="1" x14ac:dyDescent="0.25">
      <c r="A18" s="28" t="s">
        <v>16</v>
      </c>
      <c r="B18" s="28" t="s">
        <v>50</v>
      </c>
      <c r="C18" s="27"/>
      <c r="D18" s="27"/>
      <c r="E18" s="27"/>
    </row>
    <row r="19" spans="1:6" ht="15" customHeight="1" x14ac:dyDescent="0.25">
      <c r="A19" s="29" t="s">
        <v>51</v>
      </c>
      <c r="B19" s="31"/>
      <c r="C19" s="27"/>
      <c r="D19" s="27"/>
      <c r="E19" s="27"/>
    </row>
    <row r="20" spans="1:6" ht="15" customHeight="1" x14ac:dyDescent="0.25">
      <c r="A20" s="29" t="s">
        <v>52</v>
      </c>
      <c r="B20" s="31"/>
      <c r="C20" s="27"/>
      <c r="D20" s="27"/>
      <c r="E20" s="27"/>
    </row>
    <row r="21" spans="1:6" ht="15" customHeight="1" x14ac:dyDescent="0.25">
      <c r="A21" s="29" t="s">
        <v>60</v>
      </c>
      <c r="B21" s="31"/>
      <c r="F21" s="7"/>
    </row>
  </sheetData>
  <mergeCells count="4">
    <mergeCell ref="A13:B13"/>
    <mergeCell ref="D13:E13"/>
    <mergeCell ref="A4:B4"/>
    <mergeCell ref="D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C8"/>
  <sheetViews>
    <sheetView defaultGridColor="0" colorId="9" workbookViewId="0">
      <selection activeCell="C21" sqref="C21"/>
    </sheetView>
  </sheetViews>
  <sheetFormatPr defaultRowHeight="15" x14ac:dyDescent="0.25"/>
  <cols>
    <col min="1" max="1" width="31.140625" customWidth="1"/>
    <col min="2" max="2" width="33.42578125" customWidth="1"/>
    <col min="3" max="4" width="11" bestFit="1" customWidth="1"/>
    <col min="5" max="5" width="6" bestFit="1" customWidth="1"/>
    <col min="9" max="9" width="11.140625" bestFit="1" customWidth="1"/>
    <col min="10" max="10" width="19.5703125" bestFit="1" customWidth="1"/>
  </cols>
  <sheetData>
    <row r="1" spans="1:3" s="1" customFormat="1" ht="23.25" x14ac:dyDescent="0.25">
      <c r="A1" s="78" t="s">
        <v>37</v>
      </c>
      <c r="B1" s="78"/>
      <c r="C1" s="55"/>
    </row>
    <row r="2" spans="1:3" ht="15" customHeight="1" x14ac:dyDescent="0.25">
      <c r="A2" s="27"/>
      <c r="B2" s="27"/>
      <c r="C2" s="27"/>
    </row>
    <row r="3" spans="1:3" ht="15" customHeight="1" x14ac:dyDescent="0.25">
      <c r="A3" s="83" t="s">
        <v>61</v>
      </c>
      <c r="B3" s="84"/>
      <c r="C3" s="27"/>
    </row>
    <row r="4" spans="1:3" ht="15" customHeight="1" x14ac:dyDescent="0.25">
      <c r="A4" s="28" t="s">
        <v>4</v>
      </c>
      <c r="B4" s="28" t="s">
        <v>62</v>
      </c>
      <c r="C4" s="27"/>
    </row>
    <row r="5" spans="1:3" ht="15" customHeight="1" x14ac:dyDescent="0.25">
      <c r="A5" s="29" t="s">
        <v>39</v>
      </c>
      <c r="B5" s="31"/>
      <c r="C5" s="27"/>
    </row>
    <row r="6" spans="1:3" ht="15" customHeight="1" x14ac:dyDescent="0.25">
      <c r="A6" s="29" t="s">
        <v>40</v>
      </c>
      <c r="B6" s="31"/>
      <c r="C6" s="27"/>
    </row>
    <row r="7" spans="1:3" ht="15" customHeight="1" x14ac:dyDescent="0.25">
      <c r="A7" s="27"/>
      <c r="B7" s="27"/>
      <c r="C7" s="27"/>
    </row>
    <row r="8" spans="1:3" ht="15" customHeight="1" x14ac:dyDescent="0.25">
      <c r="A8" s="27"/>
      <c r="B8" s="27"/>
      <c r="C8" s="27"/>
    </row>
  </sheetData>
  <mergeCells count="2">
    <mergeCell ref="A1:B1"/>
    <mergeCell ref="A3:B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5" ma:contentTypeDescription="Een nieuw document maken." ma:contentTypeScope="" ma:versionID="ef939b4e3705f1a9dacedc55b5ec8d5a">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2911affa39f6ceb0dea54f8f32361ae"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e201012-9ffe-4beb-b0f1-8330f15eb950">
      <UserInfo>
        <DisplayName>Nikki Bruggeling</DisplayName>
        <AccountId>13</AccountId>
        <AccountType/>
      </UserInfo>
      <UserInfo>
        <DisplayName>Karlijn Linger</DisplayName>
        <AccountId>49</AccountId>
        <AccountType/>
      </UserInfo>
      <UserInfo>
        <DisplayName>Sanna van Beijma</DisplayName>
        <AccountId>89</AccountId>
        <AccountType/>
      </UserInfo>
      <UserInfo>
        <DisplayName>Eline Donders</DisplayName>
        <AccountId>114</AccountId>
        <AccountType/>
      </UserInfo>
    </SharedWithUsers>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9D6E69-5648-4521-BEC5-6EE55E3F1AF3}">
  <ds:schemaRefs>
    <ds:schemaRef ds:uri="http://schemas.microsoft.com/sharepoint/v3/contenttype/forms"/>
  </ds:schemaRefs>
</ds:datastoreItem>
</file>

<file path=customXml/itemProps2.xml><?xml version="1.0" encoding="utf-8"?>
<ds:datastoreItem xmlns:ds="http://schemas.openxmlformats.org/officeDocument/2006/customXml" ds:itemID="{9C6FAD29-AD7A-4BF4-89BE-55CF7EACF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b276b-7eaf-4b43-b436-53f77004a93c"/>
    <ds:schemaRef ds:uri="1e201012-9ffe-4beb-b0f1-8330f15eb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3F97E9-51C2-4721-A423-8A28E0BC91C4}">
  <ds:schemaRefs>
    <ds:schemaRef ds:uri="http://schemas.microsoft.com/office/2006/metadata/propertie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1e201012-9ffe-4beb-b0f1-8330f15eb950"/>
    <ds:schemaRef ds:uri="6e2b276b-7eaf-4b43-b436-53f77004a93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Verzamelblad</vt:lpstr>
      <vt:lpstr>Restafval</vt:lpstr>
      <vt:lpstr>Papier en karton</vt:lpstr>
      <vt:lpstr>Vertrouwelijke doc. en PMD</vt:lpstr>
      <vt:lpstr>Grofvuil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Merel Mostert</dc:creator>
  <cp:keywords/>
  <dc:description/>
  <cp:lastModifiedBy>Sharon Chömpff</cp:lastModifiedBy>
  <cp:revision/>
  <dcterms:created xsi:type="dcterms:W3CDTF">2018-08-24T10:01:22Z</dcterms:created>
  <dcterms:modified xsi:type="dcterms:W3CDTF">2023-02-01T10:15:08Z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ies>
</file>