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1610" windowHeight="7605"/>
  </bookViews>
  <sheets>
    <sheet name="Prijzenblad" sheetId="1" r:id="rId1"/>
    <sheet name="Kansenblad" sheetId="3" r:id="rId2"/>
  </sheets>
  <calcPr calcId="162913"/>
  <fileRecoveryPr autoRecover="0"/>
</workbook>
</file>

<file path=xl/calcChain.xml><?xml version="1.0" encoding="utf-8"?>
<calcChain xmlns="http://schemas.openxmlformats.org/spreadsheetml/2006/main">
  <c r="D64" i="1" l="1"/>
  <c r="D51" i="1"/>
  <c r="D48" i="1"/>
  <c r="D49" i="1"/>
  <c r="D50" i="1"/>
  <c r="D27" i="1" l="1"/>
  <c r="D28" i="1"/>
  <c r="D29" i="1"/>
  <c r="D31" i="1" l="1"/>
  <c r="D33" i="1"/>
  <c r="D34" i="1"/>
  <c r="D19" i="1" l="1"/>
  <c r="D30" i="1" l="1"/>
  <c r="D22" i="1"/>
  <c r="D35" i="1" l="1"/>
  <c r="D58" i="1"/>
  <c r="D57" i="1"/>
  <c r="D62" i="1" l="1"/>
  <c r="B49" i="1" l="1"/>
  <c r="B47" i="1"/>
  <c r="D47" i="1" s="1"/>
  <c r="D56" i="1"/>
  <c r="D55" i="1"/>
  <c r="B40" i="1"/>
  <c r="D40" i="1" s="1"/>
  <c r="B41" i="1"/>
  <c r="D41" i="1" s="1"/>
  <c r="B42" i="1"/>
  <c r="D42" i="1" s="1"/>
  <c r="B39" i="1"/>
  <c r="D39" i="1" s="1"/>
  <c r="B18" i="1"/>
  <c r="D18" i="1" s="1"/>
  <c r="D20" i="1" s="1"/>
  <c r="D23" i="1" s="1"/>
  <c r="D59" i="1" l="1"/>
  <c r="D43" i="1"/>
</calcChain>
</file>

<file path=xl/sharedStrings.xml><?xml version="1.0" encoding="utf-8"?>
<sst xmlns="http://schemas.openxmlformats.org/spreadsheetml/2006/main" count="95" uniqueCount="78">
  <si>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</si>
  <si>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</si>
  <si>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</si>
  <si>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Aantal gebruikers</t>
  </si>
  <si>
    <t xml:space="preserve">Afname van de Oplossing voor een periode (in jaren) van;
</t>
  </si>
  <si>
    <t>Aantal uur inzet Senior Software Architect over 2 jaar</t>
  </si>
  <si>
    <t>Aantal uur inzet Senior Software Engineer over 2 jaar</t>
  </si>
  <si>
    <t>Aantal uur inzet Senior Business / Requirements Analist over 2 jaar</t>
  </si>
  <si>
    <t>Aantal uur inzet Technisch Consultant / Engineer over 2 jaar</t>
  </si>
  <si>
    <t xml:space="preserve">Trainingen (incl. documentatie) voor het informatieadviseurs
</t>
  </si>
  <si>
    <t xml:space="preserve">Trainingen (incl. documentatie) voor de trainers (train-the-trainer)
</t>
  </si>
  <si>
    <t>De opgegeven prijzen (in het prijssjabloon) zullen bij elkaar worden opgeteld, waarna het totaal van de opgegeven prijzen zal worden gehanteerd als de (beoordelings)prijs (P).</t>
  </si>
  <si>
    <t>Inschrijver wordt verzocht uitsluitend de geel gemarkeerde cellen in te vullen.</t>
  </si>
  <si>
    <t>De Oplossing</t>
  </si>
  <si>
    <t>Oplossing</t>
  </si>
  <si>
    <t>Totaal</t>
  </si>
  <si>
    <t>Prijs per licentie per jaar</t>
  </si>
  <si>
    <t>Totaal (prijs per jaar * totale afname Oplossing in jaren)</t>
  </si>
  <si>
    <t>Inhuur</t>
  </si>
  <si>
    <t>Rol</t>
  </si>
  <si>
    <t>Aantal uur</t>
  </si>
  <si>
    <t>Uurtarief</t>
  </si>
  <si>
    <t>Senior Software Architect</t>
  </si>
  <si>
    <t>Senior Business / Requirements Analist</t>
  </si>
  <si>
    <t>Technisch Consultant / Engineer</t>
  </si>
  <si>
    <t>Trainingen</t>
  </si>
  <si>
    <t>Trainingen (incl. documentatie)</t>
  </si>
  <si>
    <t>Aantal trainees</t>
  </si>
  <si>
    <t>Prijs per trainee</t>
  </si>
  <si>
    <t>Additionele ondersteunende uren</t>
  </si>
  <si>
    <t>Consultant ten behoeve van realiseren migratie</t>
  </si>
  <si>
    <t>Consultant ten behoeve van realiseren koppelingen</t>
  </si>
  <si>
    <t>Consultancy (projectmatig werk of addioneel advies)</t>
  </si>
  <si>
    <t>TOTAAL</t>
  </si>
  <si>
    <t>ONDERTEKENING</t>
  </si>
  <si>
    <t>Naam</t>
  </si>
  <si>
    <t>Functie</t>
  </si>
  <si>
    <t>Datum</t>
  </si>
  <si>
    <t>Handtekening</t>
  </si>
  <si>
    <t>KANSENBLAD
Inschrijver mag in dit tabblad kansen noteren die hij ziet bij het gebruik van de Oplossing. Aanbestedende dienst is niet verplicht om gebruik te maken van deze kansen, maar kan, indien de behoefte toch ontstaat, gebruik maken van de aangeboden kansen en de daaraan verbonden prijzen.</t>
  </si>
  <si>
    <t>Optionele module / functionaliteit</t>
  </si>
  <si>
    <t>Eenmalige kosten (aanschaf, implementatie etc.)</t>
  </si>
  <si>
    <t>Jaarlijkse kosten (onderhoudskosten, licenties etc.)</t>
  </si>
  <si>
    <t>Datamaskering</t>
  </si>
  <si>
    <t>E-mailarchivering</t>
  </si>
  <si>
    <t>Optie:</t>
  </si>
  <si>
    <t>Proof of Concept</t>
  </si>
  <si>
    <t>Kosten Proof of Concept</t>
  </si>
  <si>
    <t>Senior Functioneel Consultant / Engineer</t>
  </si>
  <si>
    <t>Projectmanager</t>
  </si>
  <si>
    <t>Eenmalige kosten</t>
  </si>
  <si>
    <t>Prijs</t>
  </si>
  <si>
    <t>Alle tarieven in deze prijsbijlage worden geacht all-in tarieven exclusief BTW te zijn. Kosten die niet zijn opgenomen in de prijsbijlage worden niet vergoed tijdens de uitvoering van de overeenkomst.</t>
  </si>
  <si>
    <t>De berekening van de prijs (P) excl. BTW zal plaatsvinden op basis van een TCO met de onderstaande uitgangspunten.</t>
  </si>
  <si>
    <t>Het aantal uur betreft een schatting. Aan deze schatting kunnen rechten ontleend worden. De totaalprijs voor het aantal uur vermenigvuldigt met het uurtarief voor post 'consultancy (projectmatig werk of additioneel advies) wordt vermenigvuldigt met het getal 8 (veld D6), gezien de looptijd van de overeenkomst.</t>
  </si>
  <si>
    <t xml:space="preserve">De eenmalige kosten omvatten de kosten voor afname inclusief de installatie en configuratie van de door u aangeboden Oplossing (incl. alle eventuele add-ons, additionele applicatie(module)s en (configuratie)tools, etc.). De licentie prijs excl. BTW omvat gebruik, onderhoud en ondersteuning per jaar. Inschrijver dient een onderbouwing voor de licentieprijs te geven aan de hand van de kosten per module/functionaliteit die in de licentie is opgenomen.
</t>
  </si>
  <si>
    <t>Koppelingen</t>
  </si>
  <si>
    <t>Koppeling</t>
  </si>
  <si>
    <t>Eenmalig</t>
  </si>
  <si>
    <t>Jaarlijks</t>
  </si>
  <si>
    <t>Licentie gebruiker</t>
  </si>
  <si>
    <t>Licentie functioneel beheerder</t>
  </si>
  <si>
    <t xml:space="preserve">Aantal </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</si>
  <si>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functionaliteit kunt u volstaan met het invullen van “€ 0,-“.</t>
  </si>
  <si>
    <t>Windows Active Directory en/of Azure Active Directory.</t>
  </si>
  <si>
    <t>Microsoft SharePoint 2019</t>
  </si>
  <si>
    <t>de huidige Microsoft Office werkplek applicateis:
- Microsoft Office 2016 Professional Plus apllicaties
. Microsoft Outlook 2016, incl. Exchange Server 2016</t>
  </si>
  <si>
    <t>De Microsoft 365 productfamilie:
. Word
. Excel
. Power Point</t>
  </si>
  <si>
    <t>Microsoft 365: SharePoint</t>
  </si>
  <si>
    <t>Microsoft 365: Microsoft Teams</t>
  </si>
  <si>
    <t xml:space="preserve">Microsoft 365: OneDrive </t>
  </si>
  <si>
    <t>Microsoft 365: Outlook, incl Exchange</t>
  </si>
  <si>
    <t>Toelichting op kans</t>
  </si>
  <si>
    <t>Trainers (train-the-trainer) - individueel</t>
  </si>
  <si>
    <t>Informatieadviseurs - individueel</t>
  </si>
  <si>
    <t>Informatieadviseurs - groepstraining</t>
  </si>
  <si>
    <t>Trainers (train-the-trainer) - groepstraining</t>
  </si>
  <si>
    <t>De prijzen per gebruiker omvatten de kosten voor de volledige training incl. documentatie. Het aantal trainees per groepstraining betreft een schatting. Hier kan de Tweede Kamer indien gewenst van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</si>
</sst>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7"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1"/>
      <color rgb="FFFFFFFF"/>
      <name val="Calibri"/>
      <family val="2"/>
      <scheme val="minor"/>
    </font>
  </fonts>
  <fills count="10">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206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4">
    <xf numFmtId="0" fontId="0" fillId="0" borderId="0" xfId="0"/>
    <xf numFmtId="0" fontId="3" fillId="0" borderId="0" xfId="0" applyFont="1"/>
    <xf numFmtId="0" fontId="2" fillId="4" borderId="1" xfId="0" applyFont="1" applyFill="1" applyBorder="1"/>
    <xf numFmtId="0" fontId="2" fillId="4" borderId="1" xfId="0" applyFont="1" applyFill="1" applyBorder="1" applyAlignment="1">
      <alignment horizontal="right"/>
    </xf>
    <xf numFmtId="0" fontId="2" fillId="4" borderId="5" xfId="0" applyFont="1" applyFill="1" applyBorder="1"/>
    <xf numFmtId="0" fontId="5" fillId="0" borderId="0" xfId="0" applyFont="1"/>
    <xf numFmtId="0" fontId="0" fillId="0" borderId="0" xfId="0" applyAlignment="1">
      <alignment horizontal="center"/>
    </xf>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0" xfId="0" applyFont="1"/>
    <xf numFmtId="164" fontId="4" fillId="0" borderId="0" xfId="0" applyNumberFormat="1" applyFont="1"/>
    <xf numFmtId="44" fontId="2" fillId="0" borderId="1" xfId="0" applyNumberFormat="1" applyFont="1" applyBorder="1"/>
    <xf numFmtId="0" fontId="2" fillId="4" borderId="2" xfId="0" applyFont="1" applyFill="1" applyBorder="1"/>
    <xf numFmtId="0" fontId="2" fillId="4" borderId="4" xfId="0" applyFont="1" applyFill="1" applyBorder="1"/>
    <xf numFmtId="0" fontId="4" fillId="5" borderId="6" xfId="0" applyFont="1" applyFill="1" applyBorder="1"/>
    <xf numFmtId="0" fontId="2" fillId="4" borderId="4" xfId="0" applyFont="1" applyFill="1" applyBorder="1" applyAlignment="1">
      <alignment horizontal="right"/>
    </xf>
    <xf numFmtId="164" fontId="1" fillId="0" borderId="1" xfId="0" applyNumberFormat="1" applyFont="1" applyBorder="1"/>
    <xf numFmtId="44" fontId="1" fillId="0" borderId="1" xfId="0" applyNumberFormat="1" applyFont="1" applyBorder="1"/>
    <xf numFmtId="44" fontId="1" fillId="0" borderId="1" xfId="0" applyNumberFormat="1" applyFont="1" applyBorder="1" applyAlignment="1">
      <alignment vertical="center"/>
    </xf>
    <xf numFmtId="44" fontId="4" fillId="5" borderId="6" xfId="0" applyNumberFormat="1" applyFont="1" applyFill="1" applyBorder="1"/>
    <xf numFmtId="0" fontId="0" fillId="0" borderId="1" xfId="0" applyBorder="1"/>
    <xf numFmtId="0" fontId="6" fillId="8" borderId="1" xfId="0" applyFont="1" applyFill="1" applyBorder="1"/>
    <xf numFmtId="0" fontId="1" fillId="0" borderId="0" xfId="0" applyFont="1"/>
    <xf numFmtId="1" fontId="1" fillId="0" borderId="1" xfId="0" applyNumberFormat="1" applyFont="1" applyBorder="1"/>
    <xf numFmtId="44" fontId="1" fillId="0" borderId="4" xfId="0" applyNumberFormat="1" applyFont="1" applyBorder="1"/>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44" fontId="2" fillId="0" borderId="8" xfId="0" applyNumberFormat="1" applyFont="1" applyBorder="1"/>
    <xf numFmtId="44" fontId="2" fillId="4" borderId="1" xfId="0" applyNumberFormat="1" applyFont="1" applyFill="1" applyBorder="1" applyAlignment="1">
      <alignment horizontal="right"/>
    </xf>
    <xf numFmtId="0" fontId="2" fillId="4" borderId="5" xfId="0" applyFont="1" applyFill="1" applyBorder="1" applyAlignment="1">
      <alignment horizontal="left"/>
    </xf>
    <xf numFmtId="0" fontId="2" fillId="4" borderId="1" xfId="0" applyFont="1" applyFill="1" applyBorder="1" applyAlignment="1">
      <alignment horizontal="left"/>
    </xf>
    <xf numFmtId="44" fontId="2" fillId="4" borderId="1" xfId="0" applyNumberFormat="1" applyFont="1" applyFill="1" applyBorder="1" applyAlignment="1">
      <alignment horizontal="left"/>
    </xf>
    <xf numFmtId="44" fontId="1" fillId="0" borderId="0" xfId="0" applyNumberFormat="1" applyFont="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5" fillId="0" borderId="0" xfId="0" applyFont="1" applyAlignment="1">
      <alignment vertical="center" wrapText="1"/>
    </xf>
    <xf numFmtId="44" fontId="1" fillId="7" borderId="1" xfId="0" applyNumberFormat="1" applyFont="1" applyFill="1" applyBorder="1" applyProtection="1">
      <protection locked="0"/>
    </xf>
    <xf numFmtId="44" fontId="1" fillId="7" borderId="4" xfId="0" applyNumberFormat="1" applyFont="1" applyFill="1" applyBorder="1" applyProtection="1">
      <protection locked="0"/>
    </xf>
    <xf numFmtId="0" fontId="0" fillId="7" borderId="1" xfId="0" applyFill="1" applyBorder="1" applyAlignment="1" applyProtection="1">
      <alignment wrapText="1"/>
      <protection locked="0"/>
    </xf>
    <xf numFmtId="44" fontId="0" fillId="7" borderId="1" xfId="0" applyNumberFormat="1" applyFill="1" applyBorder="1" applyProtection="1">
      <protection locked="0"/>
    </xf>
    <xf numFmtId="0" fontId="2" fillId="0" borderId="2" xfId="0" applyFont="1" applyBorder="1" applyAlignment="1">
      <alignment horizontal="left"/>
    </xf>
    <xf numFmtId="0" fontId="2" fillId="0" borderId="4" xfId="0" applyFont="1" applyBorder="1" applyAlignment="1">
      <alignment horizontal="left"/>
    </xf>
    <xf numFmtId="0" fontId="2" fillId="7" borderId="2" xfId="0" applyFont="1" applyFill="1" applyBorder="1" applyAlignment="1" applyProtection="1">
      <alignment horizontal="center"/>
      <protection locked="0"/>
    </xf>
    <xf numFmtId="0" fontId="0" fillId="7" borderId="4" xfId="0" applyFont="1" applyFill="1" applyBorder="1" applyAlignment="1" applyProtection="1">
      <alignment horizontal="center"/>
      <protection locked="0"/>
    </xf>
    <xf numFmtId="0" fontId="2" fillId="7" borderId="4" xfId="0" applyFont="1" applyFill="1" applyBorder="1" applyAlignment="1" applyProtection="1">
      <alignment horizontal="center"/>
      <protection locked="0"/>
    </xf>
    <xf numFmtId="0" fontId="1" fillId="9" borderId="2" xfId="0" applyFont="1" applyFill="1" applyBorder="1" applyAlignment="1">
      <alignment horizontal="left" vertical="top" wrapText="1"/>
    </xf>
    <xf numFmtId="0" fontId="2" fillId="9" borderId="3" xfId="0" applyFont="1" applyFill="1" applyBorder="1" applyAlignment="1">
      <alignment horizontal="left" vertical="top" wrapText="1"/>
    </xf>
    <xf numFmtId="0" fontId="2" fillId="9" borderId="4" xfId="0" applyFont="1" applyFill="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left"/>
    </xf>
    <xf numFmtId="0" fontId="2" fillId="6" borderId="2" xfId="0" applyFont="1" applyFill="1" applyBorder="1" applyAlignment="1">
      <alignment horizontal="center" vertical="center"/>
    </xf>
    <xf numFmtId="0" fontId="0" fillId="0" borderId="3" xfId="0" applyFont="1" applyBorder="1" applyAlignment="1"/>
    <xf numFmtId="0" fontId="0" fillId="0" borderId="4" xfId="0" applyFont="1" applyBorder="1" applyAlignment="1"/>
    <xf numFmtId="0" fontId="5" fillId="5" borderId="8" xfId="0" applyFont="1" applyFill="1" applyBorder="1" applyAlignment="1">
      <alignment vertical="center" wrapText="1"/>
    </xf>
    <xf numFmtId="0" fontId="5" fillId="5" borderId="7" xfId="0" applyFont="1" applyFill="1" applyBorder="1" applyAlignment="1">
      <alignment vertical="center" wrapText="1"/>
    </xf>
    <xf numFmtId="164" fontId="1" fillId="4" borderId="2" xfId="0" applyNumberFormat="1" applyFont="1" applyFill="1" applyBorder="1" applyAlignment="1">
      <alignment horizontal="center"/>
    </xf>
    <xf numFmtId="164" fontId="1" fillId="4" borderId="4" xfId="0" applyNumberFormat="1" applyFont="1" applyFill="1" applyBorder="1" applyAlignment="1">
      <alignment horizontal="center"/>
    </xf>
    <xf numFmtId="164" fontId="1" fillId="0" borderId="2" xfId="0" applyNumberFormat="1" applyFont="1" applyBorder="1" applyAlignment="1">
      <alignment horizontal="left"/>
    </xf>
    <xf numFmtId="164" fontId="1" fillId="0" borderId="4" xfId="0" applyNumberFormat="1" applyFont="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0" fillId="0" borderId="1" xfId="0" applyBorder="1" applyAlignment="1">
      <alignment horizontal="center" vertical="top" wrapText="1"/>
    </xf>
    <xf numFmtId="0" fontId="1" fillId="0" borderId="3" xfId="0" applyFont="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tabSelected="1" zoomScale="85" zoomScaleNormal="85" workbookViewId="0">
      <selection activeCell="I5" sqref="I5"/>
    </sheetView>
  </sheetViews>
  <sheetFormatPr defaultColWidth="9.140625" defaultRowHeight="15" x14ac:dyDescent="0.25"/>
  <cols>
    <col min="1" max="1" width="80.42578125" style="1" bestFit="1" customWidth="1"/>
    <col min="2" max="2" width="22" style="1" bestFit="1" customWidth="1"/>
    <col min="3" max="3" width="23.140625" style="1" bestFit="1" customWidth="1"/>
    <col min="4" max="4" width="35.85546875" style="1" customWidth="1"/>
    <col min="5" max="6" width="9.140625" style="1" customWidth="1"/>
    <col min="7" max="7" width="10.140625" style="1" bestFit="1" customWidth="1"/>
    <col min="8" max="16384" width="9.140625" style="1"/>
  </cols>
  <sheetData>
    <row r="1" spans="1:7" x14ac:dyDescent="0.25">
      <c r="A1" s="72" t="s">
        <v>0</v>
      </c>
      <c r="B1" s="73"/>
      <c r="C1" s="73"/>
      <c r="D1" s="74"/>
      <c r="E1" s="22"/>
      <c r="F1" s="22"/>
      <c r="G1" s="22"/>
    </row>
    <row r="2" spans="1:7" ht="67.5" customHeight="1" x14ac:dyDescent="0.25">
      <c r="A2" s="75" t="s">
        <v>1</v>
      </c>
      <c r="B2" s="75"/>
      <c r="C2" s="75"/>
      <c r="D2" s="75"/>
      <c r="E2" s="22"/>
      <c r="F2" s="22"/>
      <c r="G2" s="22"/>
    </row>
    <row r="3" spans="1:7" x14ac:dyDescent="0.25">
      <c r="A3" s="49" t="s">
        <v>2</v>
      </c>
      <c r="B3" s="50"/>
      <c r="C3" s="50"/>
      <c r="D3" s="51"/>
      <c r="E3" s="22"/>
      <c r="F3" s="22"/>
      <c r="G3" s="22"/>
    </row>
    <row r="4" spans="1:7" x14ac:dyDescent="0.25">
      <c r="A4" s="76" t="s">
        <v>53</v>
      </c>
      <c r="B4" s="77"/>
      <c r="C4" s="77"/>
      <c r="D4" s="78"/>
      <c r="E4" s="22"/>
      <c r="F4" s="22"/>
      <c r="G4" s="22"/>
    </row>
    <row r="5" spans="1:7" x14ac:dyDescent="0.25">
      <c r="A5" s="76" t="s">
        <v>3</v>
      </c>
      <c r="B5" s="77"/>
      <c r="C5" s="78"/>
      <c r="D5" s="7">
        <v>600</v>
      </c>
      <c r="E5" s="22"/>
      <c r="F5" s="22"/>
      <c r="G5" s="22"/>
    </row>
    <row r="6" spans="1:7" ht="14.45" customHeight="1" x14ac:dyDescent="0.25">
      <c r="A6" s="76" t="s">
        <v>4</v>
      </c>
      <c r="B6" s="77"/>
      <c r="C6" s="78"/>
      <c r="D6" s="8">
        <v>8</v>
      </c>
      <c r="E6" s="22"/>
      <c r="F6" s="22"/>
      <c r="G6" s="22"/>
    </row>
    <row r="7" spans="1:7" ht="14.45" customHeight="1" x14ac:dyDescent="0.25">
      <c r="A7" s="76" t="s">
        <v>5</v>
      </c>
      <c r="B7" s="77"/>
      <c r="C7" s="78"/>
      <c r="D7" s="8">
        <v>1580</v>
      </c>
      <c r="E7" s="22"/>
      <c r="F7" s="22"/>
      <c r="G7" s="22"/>
    </row>
    <row r="8" spans="1:7" ht="14.45" customHeight="1" x14ac:dyDescent="0.25">
      <c r="A8" s="76" t="s">
        <v>6</v>
      </c>
      <c r="B8" s="77"/>
      <c r="C8" s="78"/>
      <c r="D8" s="8">
        <v>3160</v>
      </c>
      <c r="E8" s="22"/>
      <c r="F8" s="22"/>
      <c r="G8" s="22"/>
    </row>
    <row r="9" spans="1:7" ht="15" customHeight="1" x14ac:dyDescent="0.25">
      <c r="A9" s="76" t="s">
        <v>7</v>
      </c>
      <c r="B9" s="77"/>
      <c r="C9" s="78"/>
      <c r="D9" s="8">
        <v>3160</v>
      </c>
      <c r="E9" s="22"/>
      <c r="F9" s="22"/>
      <c r="G9" s="22"/>
    </row>
    <row r="10" spans="1:7" ht="14.45" customHeight="1" x14ac:dyDescent="0.25">
      <c r="A10" s="76" t="s">
        <v>8</v>
      </c>
      <c r="B10" s="77"/>
      <c r="C10" s="78"/>
      <c r="D10" s="8">
        <v>1580</v>
      </c>
      <c r="E10" s="22"/>
      <c r="F10" s="22"/>
      <c r="G10" s="22"/>
    </row>
    <row r="11" spans="1:7" ht="14.45" customHeight="1" x14ac:dyDescent="0.25">
      <c r="A11" s="76" t="s">
        <v>9</v>
      </c>
      <c r="B11" s="77"/>
      <c r="C11" s="78"/>
      <c r="D11" s="8">
        <v>10</v>
      </c>
      <c r="E11" s="22"/>
      <c r="F11" s="22"/>
      <c r="G11" s="22"/>
    </row>
    <row r="12" spans="1:7" ht="14.45" customHeight="1" x14ac:dyDescent="0.25">
      <c r="A12" s="76" t="s">
        <v>10</v>
      </c>
      <c r="B12" s="77"/>
      <c r="C12" s="78"/>
      <c r="D12" s="8">
        <v>20</v>
      </c>
      <c r="E12" s="22"/>
      <c r="F12" s="22"/>
      <c r="G12" s="22"/>
    </row>
    <row r="13" spans="1:7" ht="44.45" customHeight="1" x14ac:dyDescent="0.25">
      <c r="A13" s="57" t="s">
        <v>11</v>
      </c>
      <c r="B13" s="58"/>
      <c r="C13" s="58"/>
      <c r="D13" s="59"/>
      <c r="E13" s="22"/>
      <c r="F13" s="22"/>
      <c r="G13" s="22"/>
    </row>
    <row r="14" spans="1:7" x14ac:dyDescent="0.25">
      <c r="A14" s="79" t="s">
        <v>12</v>
      </c>
      <c r="B14" s="80"/>
      <c r="C14" s="80"/>
      <c r="D14" s="81"/>
      <c r="E14" s="22"/>
      <c r="F14" s="22"/>
      <c r="G14" s="22"/>
    </row>
    <row r="15" spans="1:7" x14ac:dyDescent="0.25">
      <c r="A15" s="49" t="s">
        <v>13</v>
      </c>
      <c r="B15" s="50"/>
      <c r="C15" s="50"/>
      <c r="D15" s="51"/>
      <c r="E15" s="22"/>
      <c r="F15" s="22"/>
      <c r="G15" s="22"/>
    </row>
    <row r="16" spans="1:7" ht="48.75" customHeight="1" x14ac:dyDescent="0.25">
      <c r="A16" s="75" t="s">
        <v>55</v>
      </c>
      <c r="B16" s="75"/>
      <c r="C16" s="75"/>
      <c r="D16" s="75"/>
      <c r="E16" s="22"/>
      <c r="F16" s="22"/>
      <c r="G16" s="22"/>
    </row>
    <row r="17" spans="1:7" x14ac:dyDescent="0.25">
      <c r="A17" s="2" t="s">
        <v>14</v>
      </c>
      <c r="B17" s="30" t="s">
        <v>62</v>
      </c>
      <c r="C17" s="30" t="s">
        <v>16</v>
      </c>
      <c r="D17" s="3" t="s">
        <v>15</v>
      </c>
      <c r="E17" s="22"/>
      <c r="F17" s="22"/>
      <c r="G17" s="22"/>
    </row>
    <row r="18" spans="1:7" x14ac:dyDescent="0.25">
      <c r="A18" s="16" t="s">
        <v>60</v>
      </c>
      <c r="B18" s="23">
        <f>D5</f>
        <v>600</v>
      </c>
      <c r="C18" s="37">
        <v>0</v>
      </c>
      <c r="D18" s="17">
        <f>B18*C18</f>
        <v>0</v>
      </c>
      <c r="E18" s="22"/>
      <c r="F18" s="22"/>
      <c r="G18" s="22"/>
    </row>
    <row r="19" spans="1:7" x14ac:dyDescent="0.25">
      <c r="A19" s="16" t="s">
        <v>61</v>
      </c>
      <c r="B19" s="23">
        <v>10</v>
      </c>
      <c r="C19" s="37">
        <v>0</v>
      </c>
      <c r="D19" s="17">
        <f>B19*C19</f>
        <v>0</v>
      </c>
      <c r="E19" s="22"/>
      <c r="F19" s="22"/>
      <c r="G19" s="22"/>
    </row>
    <row r="20" spans="1:7" x14ac:dyDescent="0.25">
      <c r="A20" s="53" t="s">
        <v>17</v>
      </c>
      <c r="B20" s="53"/>
      <c r="C20" s="53"/>
      <c r="D20" s="11">
        <f>(D18+D19)*D6</f>
        <v>0</v>
      </c>
      <c r="E20" s="22"/>
      <c r="F20" s="22"/>
      <c r="G20" s="22"/>
    </row>
    <row r="21" spans="1:7" x14ac:dyDescent="0.25">
      <c r="A21" s="68"/>
      <c r="B21" s="69"/>
      <c r="C21" s="31" t="s">
        <v>51</v>
      </c>
      <c r="D21" s="28" t="s">
        <v>15</v>
      </c>
      <c r="E21" s="22"/>
      <c r="F21" s="22"/>
      <c r="G21" s="22"/>
    </row>
    <row r="22" spans="1:7" x14ac:dyDescent="0.25">
      <c r="A22" s="70" t="s">
        <v>50</v>
      </c>
      <c r="B22" s="71"/>
      <c r="C22" s="37">
        <v>0</v>
      </c>
      <c r="D22" s="17">
        <f>C22</f>
        <v>0</v>
      </c>
      <c r="E22" s="22"/>
      <c r="F22" s="22"/>
      <c r="G22" s="22"/>
    </row>
    <row r="23" spans="1:7" ht="15.75" customHeight="1" x14ac:dyDescent="0.25">
      <c r="A23" s="53" t="s">
        <v>15</v>
      </c>
      <c r="B23" s="53"/>
      <c r="C23" s="53"/>
      <c r="D23" s="11">
        <f>D22+D20</f>
        <v>0</v>
      </c>
      <c r="E23" s="22"/>
      <c r="F23" s="22"/>
      <c r="G23" s="22"/>
    </row>
    <row r="24" spans="1:7" ht="15.75" customHeight="1" x14ac:dyDescent="0.25">
      <c r="A24" s="49" t="s">
        <v>56</v>
      </c>
      <c r="B24" s="50"/>
      <c r="C24" s="50"/>
      <c r="D24" s="51"/>
      <c r="E24" s="22"/>
      <c r="F24" s="22"/>
      <c r="G24" s="22"/>
    </row>
    <row r="25" spans="1:7" ht="95.25" customHeight="1" x14ac:dyDescent="0.25">
      <c r="A25" s="52" t="s">
        <v>63</v>
      </c>
      <c r="B25" s="52"/>
      <c r="C25" s="52"/>
      <c r="D25" s="52"/>
      <c r="E25" s="22"/>
      <c r="F25" s="22"/>
      <c r="G25" s="22"/>
    </row>
    <row r="26" spans="1:7" ht="15.75" customHeight="1" x14ac:dyDescent="0.25">
      <c r="A26" s="2" t="s">
        <v>57</v>
      </c>
      <c r="B26" s="3" t="s">
        <v>58</v>
      </c>
      <c r="C26" s="3" t="s">
        <v>59</v>
      </c>
      <c r="D26" s="3" t="s">
        <v>15</v>
      </c>
      <c r="E26" s="22"/>
      <c r="F26" s="22"/>
      <c r="G26" s="22"/>
    </row>
    <row r="27" spans="1:7" ht="45" x14ac:dyDescent="0.25">
      <c r="A27" s="33" t="s">
        <v>66</v>
      </c>
      <c r="B27" s="37">
        <v>0</v>
      </c>
      <c r="C27" s="37">
        <v>0</v>
      </c>
      <c r="D27" s="16">
        <f t="shared" ref="D27:D29" si="0">B27+(C27*($D$6-1))</f>
        <v>0</v>
      </c>
      <c r="E27" s="22"/>
      <c r="F27" s="22"/>
      <c r="G27" s="22"/>
    </row>
    <row r="28" spans="1:7" x14ac:dyDescent="0.25">
      <c r="A28" s="33" t="s">
        <v>65</v>
      </c>
      <c r="B28" s="37">
        <v>0</v>
      </c>
      <c r="C28" s="37">
        <v>0</v>
      </c>
      <c r="D28" s="16">
        <f t="shared" si="0"/>
        <v>0</v>
      </c>
      <c r="E28" s="22"/>
      <c r="F28" s="22"/>
      <c r="G28" s="22"/>
    </row>
    <row r="29" spans="1:7" ht="15.75" customHeight="1" x14ac:dyDescent="0.25">
      <c r="A29" s="33" t="s">
        <v>64</v>
      </c>
      <c r="B29" s="37">
        <v>0</v>
      </c>
      <c r="C29" s="37">
        <v>0</v>
      </c>
      <c r="D29" s="16">
        <f t="shared" si="0"/>
        <v>0</v>
      </c>
      <c r="E29" s="22"/>
      <c r="F29" s="22"/>
      <c r="G29" s="22"/>
    </row>
    <row r="30" spans="1:7" ht="60" x14ac:dyDescent="0.25">
      <c r="A30" s="33" t="s">
        <v>67</v>
      </c>
      <c r="B30" s="37">
        <v>0</v>
      </c>
      <c r="C30" s="37">
        <v>0</v>
      </c>
      <c r="D30" s="16">
        <f>B30+(C30*($D$6-1))</f>
        <v>0</v>
      </c>
      <c r="E30" s="22"/>
      <c r="F30" s="22"/>
      <c r="G30" s="22"/>
    </row>
    <row r="31" spans="1:7" x14ac:dyDescent="0.25">
      <c r="A31" s="33" t="s">
        <v>69</v>
      </c>
      <c r="B31" s="37">
        <v>0</v>
      </c>
      <c r="C31" s="37">
        <v>0</v>
      </c>
      <c r="D31" s="16">
        <f t="shared" ref="D31:D34" si="1">B31+(C31*($D$6-1))</f>
        <v>0</v>
      </c>
      <c r="E31" s="22"/>
      <c r="F31" s="22"/>
      <c r="G31" s="22"/>
    </row>
    <row r="32" spans="1:7" x14ac:dyDescent="0.25">
      <c r="A32" s="33" t="s">
        <v>68</v>
      </c>
      <c r="B32" s="37">
        <v>0</v>
      </c>
      <c r="C32" s="37">
        <v>0</v>
      </c>
      <c r="D32" s="16"/>
      <c r="E32" s="22"/>
      <c r="F32" s="22"/>
      <c r="G32" s="22"/>
    </row>
    <row r="33" spans="1:7" x14ac:dyDescent="0.25">
      <c r="A33" s="33" t="s">
        <v>70</v>
      </c>
      <c r="B33" s="37">
        <v>0</v>
      </c>
      <c r="C33" s="37">
        <v>0</v>
      </c>
      <c r="D33" s="16">
        <f t="shared" si="1"/>
        <v>0</v>
      </c>
      <c r="E33" s="22"/>
      <c r="F33" s="22"/>
      <c r="G33" s="22"/>
    </row>
    <row r="34" spans="1:7" x14ac:dyDescent="0.25">
      <c r="A34" s="33" t="s">
        <v>71</v>
      </c>
      <c r="B34" s="37">
        <v>0</v>
      </c>
      <c r="C34" s="37">
        <v>0</v>
      </c>
      <c r="D34" s="16">
        <f t="shared" si="1"/>
        <v>0</v>
      </c>
      <c r="E34" s="22"/>
      <c r="F34" s="22"/>
      <c r="G34" s="22"/>
    </row>
    <row r="35" spans="1:7" ht="15.75" customHeight="1" x14ac:dyDescent="0.25">
      <c r="A35" s="53" t="s">
        <v>15</v>
      </c>
      <c r="B35" s="53"/>
      <c r="C35" s="53"/>
      <c r="D35" s="17">
        <f>SUM(D26:D34)</f>
        <v>0</v>
      </c>
      <c r="E35" s="22"/>
      <c r="F35" s="22"/>
      <c r="G35" s="22"/>
    </row>
    <row r="36" spans="1:7" x14ac:dyDescent="0.25">
      <c r="A36" s="49" t="s">
        <v>18</v>
      </c>
      <c r="B36" s="50"/>
      <c r="C36" s="50"/>
      <c r="D36" s="51"/>
      <c r="E36" s="22"/>
      <c r="F36" s="22"/>
      <c r="G36" s="22"/>
    </row>
    <row r="37" spans="1:7" ht="30.75" customHeight="1" x14ac:dyDescent="0.25">
      <c r="A37" s="46" t="s">
        <v>52</v>
      </c>
      <c r="B37" s="47"/>
      <c r="C37" s="47"/>
      <c r="D37" s="48"/>
      <c r="E37" s="22"/>
      <c r="F37" s="22"/>
      <c r="G37" s="22"/>
    </row>
    <row r="38" spans="1:7" x14ac:dyDescent="0.25">
      <c r="A38" s="2" t="s">
        <v>19</v>
      </c>
      <c r="B38" s="29" t="s">
        <v>20</v>
      </c>
      <c r="C38" s="29" t="s">
        <v>21</v>
      </c>
      <c r="D38" s="15" t="s">
        <v>15</v>
      </c>
      <c r="E38" s="22"/>
      <c r="F38" s="22"/>
      <c r="G38" s="22"/>
    </row>
    <row r="39" spans="1:7" x14ac:dyDescent="0.25">
      <c r="A39" s="33" t="s">
        <v>22</v>
      </c>
      <c r="B39" s="23">
        <f>D7</f>
        <v>1580</v>
      </c>
      <c r="C39" s="37">
        <v>0</v>
      </c>
      <c r="D39" s="24">
        <f>B39*C39</f>
        <v>0</v>
      </c>
      <c r="E39" s="22"/>
      <c r="F39" s="22"/>
      <c r="G39" s="22"/>
    </row>
    <row r="40" spans="1:7" x14ac:dyDescent="0.25">
      <c r="A40" s="33" t="s">
        <v>48</v>
      </c>
      <c r="B40" s="23">
        <f>D8</f>
        <v>3160</v>
      </c>
      <c r="C40" s="37">
        <v>0</v>
      </c>
      <c r="D40" s="24">
        <f t="shared" ref="D40:D42" si="2">B40*C40</f>
        <v>0</v>
      </c>
      <c r="E40" s="22"/>
      <c r="F40" s="22"/>
      <c r="G40" s="22"/>
    </row>
    <row r="41" spans="1:7" x14ac:dyDescent="0.25">
      <c r="A41" s="33" t="s">
        <v>23</v>
      </c>
      <c r="B41" s="23">
        <f>D9</f>
        <v>3160</v>
      </c>
      <c r="C41" s="37">
        <v>0</v>
      </c>
      <c r="D41" s="24">
        <f t="shared" si="2"/>
        <v>0</v>
      </c>
      <c r="E41" s="22"/>
      <c r="F41" s="22"/>
      <c r="G41" s="22"/>
    </row>
    <row r="42" spans="1:7" x14ac:dyDescent="0.25">
      <c r="A42" s="33" t="s">
        <v>24</v>
      </c>
      <c r="B42" s="23">
        <f>D10</f>
        <v>1580</v>
      </c>
      <c r="C42" s="37">
        <v>0</v>
      </c>
      <c r="D42" s="24">
        <f t="shared" si="2"/>
        <v>0</v>
      </c>
      <c r="E42" s="22"/>
      <c r="F42" s="22"/>
      <c r="G42" s="22"/>
    </row>
    <row r="43" spans="1:7" x14ac:dyDescent="0.25">
      <c r="A43" s="60" t="s">
        <v>15</v>
      </c>
      <c r="B43" s="61"/>
      <c r="C43" s="62"/>
      <c r="D43" s="17">
        <f>SUM(D39:D42)</f>
        <v>0</v>
      </c>
      <c r="E43" s="22"/>
      <c r="F43" s="22"/>
      <c r="G43" s="22"/>
    </row>
    <row r="44" spans="1:7" x14ac:dyDescent="0.25">
      <c r="A44" s="49" t="s">
        <v>25</v>
      </c>
      <c r="B44" s="50"/>
      <c r="C44" s="50"/>
      <c r="D44" s="51"/>
      <c r="E44" s="22"/>
      <c r="F44" s="22"/>
      <c r="G44" s="22"/>
    </row>
    <row r="45" spans="1:7" ht="31.5" customHeight="1" x14ac:dyDescent="0.25">
      <c r="A45" s="57" t="s">
        <v>77</v>
      </c>
      <c r="B45" s="58"/>
      <c r="C45" s="58"/>
      <c r="D45" s="59"/>
      <c r="E45" s="22"/>
      <c r="F45" s="22"/>
      <c r="G45" s="22"/>
    </row>
    <row r="46" spans="1:7" x14ac:dyDescent="0.25">
      <c r="A46" s="12" t="s">
        <v>26</v>
      </c>
      <c r="B46" s="13" t="s">
        <v>27</v>
      </c>
      <c r="C46" s="4" t="s">
        <v>28</v>
      </c>
      <c r="D46" s="3" t="s">
        <v>15</v>
      </c>
      <c r="E46" s="22"/>
      <c r="F46" s="22"/>
      <c r="G46" s="22"/>
    </row>
    <row r="47" spans="1:7" ht="14.45" customHeight="1" x14ac:dyDescent="0.25">
      <c r="A47" s="33" t="s">
        <v>74</v>
      </c>
      <c r="B47" s="34">
        <f>D11</f>
        <v>10</v>
      </c>
      <c r="C47" s="37">
        <v>0</v>
      </c>
      <c r="D47" s="24">
        <f>C47*B47</f>
        <v>0</v>
      </c>
      <c r="E47" s="22"/>
      <c r="F47" s="22"/>
      <c r="G47" s="22"/>
    </row>
    <row r="48" spans="1:7" ht="14.45" customHeight="1" x14ac:dyDescent="0.25">
      <c r="A48" s="33" t="s">
        <v>75</v>
      </c>
      <c r="B48" s="34">
        <v>5</v>
      </c>
      <c r="C48" s="37">
        <v>0</v>
      </c>
      <c r="D48" s="24">
        <f t="shared" ref="D48:D50" si="3">C48*B48</f>
        <v>0</v>
      </c>
      <c r="E48" s="22"/>
      <c r="F48" s="22"/>
      <c r="G48" s="22"/>
    </row>
    <row r="49" spans="1:7" x14ac:dyDescent="0.25">
      <c r="A49" s="33" t="s">
        <v>73</v>
      </c>
      <c r="B49" s="34">
        <f>D12</f>
        <v>20</v>
      </c>
      <c r="C49" s="37">
        <v>0</v>
      </c>
      <c r="D49" s="24">
        <f t="shared" si="3"/>
        <v>0</v>
      </c>
      <c r="E49" s="22"/>
      <c r="F49" s="22"/>
      <c r="G49" s="22"/>
    </row>
    <row r="50" spans="1:7" x14ac:dyDescent="0.25">
      <c r="A50" s="33" t="s">
        <v>76</v>
      </c>
      <c r="B50" s="83">
        <v>5</v>
      </c>
      <c r="C50" s="37">
        <v>0</v>
      </c>
      <c r="D50" s="24">
        <f t="shared" si="3"/>
        <v>0</v>
      </c>
      <c r="E50" s="22"/>
      <c r="F50" s="22"/>
      <c r="G50" s="22"/>
    </row>
    <row r="51" spans="1:7" x14ac:dyDescent="0.25">
      <c r="A51" s="54" t="s">
        <v>15</v>
      </c>
      <c r="B51" s="55"/>
      <c r="C51" s="56"/>
      <c r="D51" s="11">
        <f>SUM(D47:D50)</f>
        <v>0</v>
      </c>
      <c r="E51" s="22"/>
      <c r="F51" s="22"/>
      <c r="G51" s="22"/>
    </row>
    <row r="52" spans="1:7" x14ac:dyDescent="0.25">
      <c r="A52" s="49" t="s">
        <v>29</v>
      </c>
      <c r="B52" s="50"/>
      <c r="C52" s="50"/>
      <c r="D52" s="51"/>
      <c r="E52" s="22"/>
      <c r="F52" s="22"/>
      <c r="G52" s="22"/>
    </row>
    <row r="53" spans="1:7" ht="30.75" customHeight="1" x14ac:dyDescent="0.25">
      <c r="A53" s="52" t="s">
        <v>54</v>
      </c>
      <c r="B53" s="52"/>
      <c r="C53" s="52"/>
      <c r="D53" s="52"/>
      <c r="E53" s="22"/>
      <c r="F53" s="22"/>
      <c r="G53" s="22"/>
    </row>
    <row r="54" spans="1:7" x14ac:dyDescent="0.25">
      <c r="A54" s="2" t="s">
        <v>19</v>
      </c>
      <c r="B54" s="2" t="s">
        <v>20</v>
      </c>
      <c r="C54" s="2" t="s">
        <v>21</v>
      </c>
      <c r="D54" s="3" t="s">
        <v>15</v>
      </c>
      <c r="E54" s="22"/>
      <c r="F54" s="22"/>
      <c r="G54" s="22"/>
    </row>
    <row r="55" spans="1:7" x14ac:dyDescent="0.25">
      <c r="A55" s="33" t="s">
        <v>30</v>
      </c>
      <c r="B55" s="33">
        <v>2000</v>
      </c>
      <c r="C55" s="37">
        <v>0</v>
      </c>
      <c r="D55" s="18">
        <f>C55*B55</f>
        <v>0</v>
      </c>
      <c r="E55" s="22"/>
      <c r="F55" s="22"/>
      <c r="G55" s="22"/>
    </row>
    <row r="56" spans="1:7" x14ac:dyDescent="0.25">
      <c r="A56" s="33" t="s">
        <v>31</v>
      </c>
      <c r="B56" s="33">
        <v>2000</v>
      </c>
      <c r="C56" s="37">
        <v>0</v>
      </c>
      <c r="D56" s="18">
        <f>C56*B56</f>
        <v>0</v>
      </c>
      <c r="E56" s="22"/>
      <c r="F56" s="22"/>
      <c r="G56" s="22"/>
    </row>
    <row r="57" spans="1:7" x14ac:dyDescent="0.25">
      <c r="A57" s="8" t="s">
        <v>32</v>
      </c>
      <c r="B57" s="8">
        <v>800</v>
      </c>
      <c r="C57" s="37">
        <v>0</v>
      </c>
      <c r="D57" s="18">
        <f>(C57*B57)*D6</f>
        <v>0</v>
      </c>
      <c r="E57" s="22"/>
      <c r="F57" s="22"/>
      <c r="G57" s="22"/>
    </row>
    <row r="58" spans="1:7" x14ac:dyDescent="0.25">
      <c r="A58" s="35" t="s">
        <v>49</v>
      </c>
      <c r="B58" s="8">
        <v>800</v>
      </c>
      <c r="C58" s="37">
        <v>0</v>
      </c>
      <c r="D58" s="18">
        <f>B58*C58</f>
        <v>0</v>
      </c>
      <c r="E58" s="22"/>
      <c r="F58" s="22"/>
      <c r="G58" s="22"/>
    </row>
    <row r="59" spans="1:7" x14ac:dyDescent="0.25">
      <c r="A59" s="54" t="s">
        <v>15</v>
      </c>
      <c r="B59" s="55"/>
      <c r="C59" s="56"/>
      <c r="D59" s="11">
        <f>SUM(D55:D57)</f>
        <v>0</v>
      </c>
      <c r="E59" s="22"/>
      <c r="F59" s="22"/>
      <c r="G59" s="22"/>
    </row>
    <row r="60" spans="1:7" x14ac:dyDescent="0.25">
      <c r="A60" s="25"/>
      <c r="B60" s="26"/>
      <c r="C60" s="26"/>
      <c r="D60" s="27"/>
      <c r="E60" s="22"/>
      <c r="F60" s="22"/>
      <c r="G60" s="32"/>
    </row>
    <row r="61" spans="1:7" x14ac:dyDescent="0.25">
      <c r="A61" s="49" t="s">
        <v>46</v>
      </c>
      <c r="B61" s="50"/>
      <c r="C61" s="50"/>
      <c r="D61" s="51"/>
      <c r="E61" s="22"/>
      <c r="F61" s="22"/>
      <c r="G61" s="22"/>
    </row>
    <row r="62" spans="1:7" x14ac:dyDescent="0.25">
      <c r="A62" s="57" t="s">
        <v>47</v>
      </c>
      <c r="B62" s="58"/>
      <c r="C62" s="59"/>
      <c r="D62" s="38">
        <f>C62</f>
        <v>0</v>
      </c>
      <c r="E62" s="22"/>
      <c r="F62" s="22"/>
      <c r="G62" s="22"/>
    </row>
    <row r="63" spans="1:7" x14ac:dyDescent="0.25">
      <c r="A63" s="25"/>
      <c r="B63" s="26"/>
      <c r="C63" s="26"/>
      <c r="D63" s="27"/>
      <c r="E63" s="22"/>
      <c r="F63" s="22"/>
      <c r="G63" s="22"/>
    </row>
    <row r="64" spans="1:7" s="5" customFormat="1" x14ac:dyDescent="0.25">
      <c r="A64" s="66" t="s">
        <v>33</v>
      </c>
      <c r="B64" s="67"/>
      <c r="C64" s="14"/>
      <c r="D64" s="19">
        <f>SUM(D23+D35+D43+D51+D59+D62)</f>
        <v>0</v>
      </c>
    </row>
    <row r="65" spans="1:7" x14ac:dyDescent="0.25">
      <c r="A65" s="36"/>
      <c r="B65" s="36"/>
      <c r="C65" s="9"/>
      <c r="D65" s="10"/>
      <c r="E65" s="22"/>
      <c r="F65" s="22"/>
      <c r="G65" s="22"/>
    </row>
    <row r="66" spans="1:7" x14ac:dyDescent="0.25">
      <c r="A66" s="63" t="s">
        <v>34</v>
      </c>
      <c r="B66" s="64"/>
      <c r="C66" s="64"/>
      <c r="D66" s="65"/>
      <c r="E66"/>
      <c r="F66"/>
      <c r="G66" s="22"/>
    </row>
    <row r="67" spans="1:7" ht="25.5" customHeight="1" x14ac:dyDescent="0.25">
      <c r="A67" s="41" t="s">
        <v>35</v>
      </c>
      <c r="B67" s="42"/>
      <c r="C67" s="43"/>
      <c r="D67" s="44"/>
      <c r="E67" s="6"/>
      <c r="F67" s="6"/>
      <c r="G67" s="22"/>
    </row>
    <row r="68" spans="1:7" ht="22.5" customHeight="1" x14ac:dyDescent="0.25">
      <c r="A68" s="41" t="s">
        <v>36</v>
      </c>
      <c r="B68" s="42"/>
      <c r="C68" s="43"/>
      <c r="D68" s="45"/>
      <c r="E68" s="6"/>
      <c r="F68" s="6"/>
      <c r="G68" s="22"/>
    </row>
    <row r="69" spans="1:7" ht="23.25" customHeight="1" x14ac:dyDescent="0.25">
      <c r="A69" s="41" t="s">
        <v>37</v>
      </c>
      <c r="B69" s="42"/>
      <c r="C69" s="43"/>
      <c r="D69" s="45"/>
      <c r="E69" s="6"/>
      <c r="F69" s="6"/>
      <c r="G69" s="22"/>
    </row>
    <row r="70" spans="1:7" ht="20.25" customHeight="1" x14ac:dyDescent="0.25">
      <c r="A70" s="41" t="s">
        <v>38</v>
      </c>
      <c r="B70" s="42"/>
      <c r="C70" s="43"/>
      <c r="D70" s="45"/>
      <c r="E70" s="6"/>
      <c r="F70" s="6"/>
      <c r="G70" s="22"/>
    </row>
    <row r="71" spans="1:7" x14ac:dyDescent="0.25">
      <c r="A71" s="22"/>
      <c r="B71" s="22"/>
      <c r="C71" s="22"/>
      <c r="D71" s="22"/>
      <c r="E71" s="22"/>
      <c r="F71" s="22"/>
      <c r="G71" s="22"/>
    </row>
    <row r="72" spans="1:7" x14ac:dyDescent="0.25">
      <c r="A72" s="22"/>
      <c r="B72" s="22"/>
      <c r="C72" s="22"/>
      <c r="D72" s="22"/>
      <c r="E72" s="22"/>
      <c r="F72" s="22"/>
      <c r="G72" s="22"/>
    </row>
  </sheetData>
  <sheetProtection algorithmName="SHA-512" hashValue="7d+06czWhfQ5ZtRxkeYXvpSfqKqPzEAtteglPt1Lq4KjA4NF56HZ+nRYacE1HYEdKs453Qf/8CwZReSaYq9/6w==" saltValue="DAEUa1o8iMWKFvQp20cvOg==" spinCount="100000" sheet="1" objects="1" scenarios="1"/>
  <mergeCells count="44">
    <mergeCell ref="A6:C6"/>
    <mergeCell ref="A7:C7"/>
    <mergeCell ref="A15:D15"/>
    <mergeCell ref="A14:D14"/>
    <mergeCell ref="A20:C20"/>
    <mergeCell ref="A36:D36"/>
    <mergeCell ref="A23:C23"/>
    <mergeCell ref="A21:B21"/>
    <mergeCell ref="A22:B22"/>
    <mergeCell ref="A1:D1"/>
    <mergeCell ref="A3:D3"/>
    <mergeCell ref="A2:D2"/>
    <mergeCell ref="A4:D4"/>
    <mergeCell ref="A16:D16"/>
    <mergeCell ref="A8:C8"/>
    <mergeCell ref="A9:C9"/>
    <mergeCell ref="A10:C10"/>
    <mergeCell ref="A11:C11"/>
    <mergeCell ref="A12:C12"/>
    <mergeCell ref="A13:D13"/>
    <mergeCell ref="A5:C5"/>
    <mergeCell ref="A68:B68"/>
    <mergeCell ref="A69:B69"/>
    <mergeCell ref="A61:D61"/>
    <mergeCell ref="A62:C62"/>
    <mergeCell ref="A51:C51"/>
    <mergeCell ref="A52:D52"/>
    <mergeCell ref="A53:D53"/>
    <mergeCell ref="A70:B70"/>
    <mergeCell ref="C67:D67"/>
    <mergeCell ref="C70:D70"/>
    <mergeCell ref="A37:D37"/>
    <mergeCell ref="A24:D24"/>
    <mergeCell ref="A25:D25"/>
    <mergeCell ref="A35:C35"/>
    <mergeCell ref="A59:C59"/>
    <mergeCell ref="A44:D44"/>
    <mergeCell ref="A45:D45"/>
    <mergeCell ref="A43:C43"/>
    <mergeCell ref="A66:D66"/>
    <mergeCell ref="A64:B64"/>
    <mergeCell ref="C68:D68"/>
    <mergeCell ref="C69:D69"/>
    <mergeCell ref="A67:B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
  <sheetViews>
    <sheetView zoomScale="90" zoomScaleNormal="90" workbookViewId="0">
      <selection activeCell="B18" sqref="B18"/>
    </sheetView>
  </sheetViews>
  <sheetFormatPr defaultRowHeight="15" x14ac:dyDescent="0.25"/>
  <cols>
    <col min="2" max="2" width="32.5703125" bestFit="1" customWidth="1"/>
    <col min="3" max="3" width="51.140625" customWidth="1"/>
    <col min="4" max="4" width="45.5703125" bestFit="1" customWidth="1"/>
    <col min="5" max="5" width="47.85546875" bestFit="1" customWidth="1"/>
  </cols>
  <sheetData>
    <row r="2" spans="2:5" ht="68.25" customHeight="1" x14ac:dyDescent="0.25">
      <c r="B2" s="82" t="s">
        <v>39</v>
      </c>
      <c r="C2" s="82"/>
      <c r="D2" s="82"/>
      <c r="E2" s="82"/>
    </row>
    <row r="4" spans="2:5" x14ac:dyDescent="0.25">
      <c r="B4" s="21" t="s">
        <v>40</v>
      </c>
      <c r="C4" s="21" t="s">
        <v>72</v>
      </c>
      <c r="D4" s="21" t="s">
        <v>41</v>
      </c>
      <c r="E4" s="21" t="s">
        <v>42</v>
      </c>
    </row>
    <row r="5" spans="2:5" x14ac:dyDescent="0.25">
      <c r="B5" s="20" t="s">
        <v>43</v>
      </c>
      <c r="C5" s="39"/>
      <c r="D5" s="40"/>
      <c r="E5" s="40"/>
    </row>
    <row r="6" spans="2:5" x14ac:dyDescent="0.25">
      <c r="B6" s="20" t="s">
        <v>44</v>
      </c>
      <c r="C6" s="39"/>
      <c r="D6" s="40"/>
      <c r="E6" s="40"/>
    </row>
    <row r="7" spans="2:5" x14ac:dyDescent="0.25">
      <c r="B7" s="39" t="s">
        <v>45</v>
      </c>
      <c r="C7" s="39"/>
      <c r="D7" s="40"/>
      <c r="E7" s="40"/>
    </row>
    <row r="8" spans="2:5" x14ac:dyDescent="0.25">
      <c r="B8" s="39" t="s">
        <v>45</v>
      </c>
      <c r="C8" s="39"/>
      <c r="D8" s="40"/>
      <c r="E8" s="40"/>
    </row>
    <row r="9" spans="2:5" x14ac:dyDescent="0.25">
      <c r="B9" s="39" t="s">
        <v>45</v>
      </c>
      <c r="C9" s="39"/>
      <c r="D9" s="40"/>
      <c r="E9" s="40"/>
    </row>
    <row r="10" spans="2:5" x14ac:dyDescent="0.25">
      <c r="B10" s="39" t="s">
        <v>45</v>
      </c>
      <c r="C10" s="39"/>
      <c r="D10" s="40"/>
      <c r="E10" s="40"/>
    </row>
    <row r="11" spans="2:5" x14ac:dyDescent="0.25">
      <c r="B11" s="39" t="s">
        <v>45</v>
      </c>
      <c r="C11" s="39"/>
      <c r="D11" s="40"/>
      <c r="E11" s="40"/>
    </row>
  </sheetData>
  <sheetProtection algorithmName="SHA-512" hashValue="z2VfUwXXMOHLtliN2rFc//ACgUgudjC7IZppGRx7RUhttPg+8qAFUH0ADM4HRptFAD28g3/uCpdJgUqv9mVH+g==" saltValue="BZsF6r6wC0RR07dwV8cnsQ==" spinCount="100000" sheet="1" objects="1" scenarios="1"/>
  <mergeCells count="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829A50FBC275840AC30217ECEEDAB0B" ma:contentTypeVersion="2" ma:contentTypeDescription="Een nieuw document maken." ma:contentTypeScope="" ma:versionID="7efc2430aa864102bf918fccfb77eac0">
  <xsd:schema xmlns:xsd="http://www.w3.org/2001/XMLSchema" xmlns:xs="http://www.w3.org/2001/XMLSchema" xmlns:p="http://schemas.microsoft.com/office/2006/metadata/properties" xmlns:ns2="ce8d8687-32bf-481a-8bbb-5b6f2a370722" targetNamespace="http://schemas.microsoft.com/office/2006/metadata/properties" ma:root="true" ma:fieldsID="3d147db1e579b450108458b5d242058d" ns2:_="">
    <xsd:import namespace="ce8d8687-32bf-481a-8bbb-5b6f2a370722"/>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8d8687-32bf-481a-8bbb-5b6f2a370722" elementFormDefault="qualified">
    <xsd:import namespace="http://schemas.microsoft.com/office/2006/documentManagement/types"/>
    <xsd:import namespace="http://schemas.microsoft.com/office/infopath/2007/PartnerControls"/>
    <xsd:element name="_dlc_DocId" ma:index="5" nillable="true" ma:displayName="Waarde van de document-id" ma:description="De waarde van de document-id die aan dit item is toegewezen." ma:internalName="_dlc_DocId" ma:readOnly="true">
      <xsd:simpleType>
        <xsd:restriction base="dms:Text"/>
      </xsd:simpleType>
    </xsd:element>
    <xsd:element name="_dlc_DocIdUrl" ma:index="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e8d8687-32bf-481a-8bbb-5b6f2a370722">34D2EPDA3VSH-1162532038-200</_dlc_DocId>
    <_dlc_DocIdUrl xmlns="ce8d8687-32bf-481a-8bbb-5b6f2a370722">
      <Url>https://teamsites/project/CIDMS001/_layouts/15/DocIdRedir.aspx?ID=34D2EPDA3VSH-1162532038-200</Url>
      <Description>34D2EPDA3VSH-1162532038-200</Description>
    </_dlc_DocIdUrl>
  </documentManagement>
</p:properties>
</file>

<file path=customXml/itemProps1.xml><?xml version="1.0" encoding="utf-8"?>
<ds:datastoreItem xmlns:ds="http://schemas.openxmlformats.org/officeDocument/2006/customXml" ds:itemID="{8C40DFC4-1F3D-49A8-8CD3-8D8559D477D0}">
  <ds:schemaRefs>
    <ds:schemaRef ds:uri="http://schemas.microsoft.com/sharepoint/events"/>
  </ds:schemaRefs>
</ds:datastoreItem>
</file>

<file path=customXml/itemProps2.xml><?xml version="1.0" encoding="utf-8"?>
<ds:datastoreItem xmlns:ds="http://schemas.openxmlformats.org/officeDocument/2006/customXml" ds:itemID="{09966A25-51A1-44C6-BCEE-3163139748E0}">
  <ds:schemaRefs>
    <ds:schemaRef ds:uri="http://schemas.microsoft.com/sharepoint/v3/contenttype/forms"/>
  </ds:schemaRefs>
</ds:datastoreItem>
</file>

<file path=customXml/itemProps3.xml><?xml version="1.0" encoding="utf-8"?>
<ds:datastoreItem xmlns:ds="http://schemas.openxmlformats.org/officeDocument/2006/customXml" ds:itemID="{1F01F14F-3528-4588-BA73-2EE36B929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8d8687-32bf-481a-8bbb-5b6f2a3707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C022E4-F89A-4102-A004-BCC6E11F4F9B}">
  <ds:schemaRefs>
    <ds:schemaRef ds:uri="ce8d8687-32bf-481a-8bbb-5b6f2a37072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Kansenblad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 CONCEPT</dc:title>
  <dc:subject/>
  <dc:creator/>
  <cp:keywords/>
  <dc:description/>
  <cp:lastModifiedBy/>
  <cp:revision/>
  <dcterms:created xsi:type="dcterms:W3CDTF">2006-09-16T00:00:00Z</dcterms:created>
  <dcterms:modified xsi:type="dcterms:W3CDTF">2023-01-10T14:12:06Z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0x010100B829A50FBC275840AC30217ECEEDAB0B</vt:lpwstr>
  </property>
  <property fmtid="{D5CDD505-2E9C-101B-9397-08002B2CF9AE}" pid="3" name="_dlc_DocIdItemGuid">
    <vt:lpwstr>d10de4e0-c4bb-4e82-928d-ba776355f095</vt:lpwstr>
  </property>
</Properties>
</file>