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924"/>
  <workbookPr/>
  <mc:AlternateContent xmlns:mc="http://schemas.openxmlformats.org/markup-compatibility/2006">
    <mc:Choice Requires="x15">
      <x15ac:absPath xmlns:x15ac="http://schemas.microsoft.com/office/spreadsheetml/2010/11/ac" url="https://lansingerland.sharepoint.com/sites/GroepAADBedrijfsvoering-ID-ProjectSIEMSOC/Gedeelde documenten/Aanbesteding/"/>
    </mc:Choice>
  </mc:AlternateContent>
  <xr:revisionPtr revIDLastSave="72" documentId="11_20E70BD42B3907E645DA57D5FA21B5B9333FED45" xr6:coauthVersionLast="47" xr6:coauthVersionMax="47" xr10:uidLastSave="{79110029-82D9-486A-8989-8AB6328DF56C}"/>
  <bookViews>
    <workbookView xWindow="-120" yWindow="-120" windowWidth="29040" windowHeight="15840" xr2:uid="{00000000-000D-0000-FFFF-FFFF00000000}"/>
  </bookViews>
  <sheets>
    <sheet name="Prijzenblad" sheetId="7" r:id="rId1"/>
  </sheets>
  <definedNames>
    <definedName name="_xlnm.Print_Area" localSheetId="0">Prijzenblad!$A$1:$I$82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8" i="7" l="1"/>
  <c r="F11" i="7"/>
  <c r="F56" i="7"/>
  <c r="F54" i="7"/>
  <c r="F53" i="7"/>
  <c r="F34" i="7"/>
  <c r="F33" i="7"/>
  <c r="F47" i="7"/>
  <c r="F46" i="7"/>
  <c r="F45" i="7"/>
  <c r="E14" i="7"/>
  <c r="F22" i="7"/>
  <c r="F23" i="7"/>
  <c r="F24" i="7"/>
  <c r="F25" i="7"/>
  <c r="F26" i="7"/>
  <c r="F27" i="7"/>
  <c r="F28" i="7"/>
  <c r="F29" i="7"/>
  <c r="F30" i="7"/>
  <c r="E44" i="7"/>
  <c r="F44" i="7" s="1"/>
  <c r="F16" i="7"/>
  <c r="F60" i="7"/>
  <c r="F49" i="7" l="1"/>
  <c r="E32" i="7"/>
  <c r="F32" i="7" s="1"/>
  <c r="F15" i="7"/>
  <c r="F17" i="7"/>
  <c r="F18" i="7"/>
  <c r="F19" i="7"/>
  <c r="F20" i="7"/>
  <c r="F21" i="7"/>
  <c r="F31" i="7"/>
  <c r="F35" i="7"/>
  <c r="F14" i="7"/>
  <c r="F37" i="7" s="1"/>
</calcChain>
</file>

<file path=xl/sharedStrings.xml><?xml version="1.0" encoding="utf-8"?>
<sst xmlns="http://schemas.openxmlformats.org/spreadsheetml/2006/main" count="109" uniqueCount="84">
  <si>
    <t>Prijzenblad Aanbesteding 'SOC- en SIEM-diensten'</t>
  </si>
  <si>
    <t>Prijzenoverzicht</t>
  </si>
  <si>
    <t xml:space="preserve"> </t>
  </si>
  <si>
    <t>Initiële scope</t>
  </si>
  <si>
    <t>Kosten ontwerp, migratie en implementatie</t>
  </si>
  <si>
    <t>Eenmalig</t>
  </si>
  <si>
    <t>Opmerkingen</t>
  </si>
  <si>
    <t>Ontwerp, migratie en implementatie van de volledige scope, inhoudende alle benodigde uren t.b.v. implementatie/migratie tot totale decharge (acceptatie) en overige initiële/eenmalige kosten</t>
  </si>
  <si>
    <t>Zie voor de volledige scope paragraaf 4.1 van de Aanbestedingsleidraad.</t>
  </si>
  <si>
    <t>Subtotaal ontwerp, migratie en implementatie</t>
  </si>
  <si>
    <t>Kosten</t>
  </si>
  <si>
    <t>Per Asset*</t>
  </si>
  <si>
    <t>Aantal Assets</t>
  </si>
  <si>
    <t>Kosten / jaar</t>
  </si>
  <si>
    <t>SOC en SIEM</t>
  </si>
  <si>
    <t>per jaar</t>
  </si>
  <si>
    <t>- Virtuele werkplekservers (SBC:Citrix Xen-app)</t>
  </si>
  <si>
    <t>per jaar/asset</t>
  </si>
  <si>
    <t>- Hosts voor virtual machines (SBC hosts)</t>
  </si>
  <si>
    <t>- Android device</t>
  </si>
  <si>
    <t>- Apple mobile device</t>
  </si>
  <si>
    <t>- Windows Laptop</t>
  </si>
  <si>
    <t>- Azure AD instance</t>
  </si>
  <si>
    <t>- Applicaties</t>
  </si>
  <si>
    <t>- Fysiek toegangssysteem</t>
  </si>
  <si>
    <t>- Hosts voor virtual machines (excl. SBC hosts)</t>
  </si>
  <si>
    <t>- Virtual machines</t>
  </si>
  <si>
    <t>- Core switches</t>
  </si>
  <si>
    <t>- Switches</t>
  </si>
  <si>
    <t>- Wifi Access point</t>
  </si>
  <si>
    <t>- Wifi Controllers</t>
  </si>
  <si>
    <t>- Firewall</t>
  </si>
  <si>
    <t>- Mail filter</t>
  </si>
  <si>
    <t>- WAF</t>
  </si>
  <si>
    <t>NDR</t>
  </si>
  <si>
    <t>per jaar/sensor</t>
  </si>
  <si>
    <t>Honeypots</t>
  </si>
  <si>
    <t>per jaar/honeypot</t>
  </si>
  <si>
    <t>overig, namelijk:</t>
  </si>
  <si>
    <t>per jaar/eenheid</t>
  </si>
  <si>
    <t>* prijs per asset bindend (bij varierend aantal assets)</t>
  </si>
  <si>
    <t>Subtotaal excl. diensten zonder afnameverplichting</t>
  </si>
  <si>
    <t>Scope zonder afnameverplichting</t>
  </si>
  <si>
    <t>Specificatie</t>
  </si>
  <si>
    <t>eenmalig</t>
  </si>
  <si>
    <t>Kosten  diensten zonder afnameverplichting</t>
  </si>
  <si>
    <t>Per Eenheid*</t>
  </si>
  <si>
    <t>Aantal</t>
  </si>
  <si>
    <t>Kosten/jaar</t>
  </si>
  <si>
    <t>EDR (Virtuele werkplekken en laptops)</t>
  </si>
  <si>
    <t>Vulnerability scanning</t>
  </si>
  <si>
    <t>Threat Intelligence</t>
  </si>
  <si>
    <t>Opnemen extra use case op wens van de klant (aanname t.b.v. calculatie t.a.v. aantal per jaar)</t>
  </si>
  <si>
    <t>per use case</t>
  </si>
  <si>
    <t>* prijs per eenheid bindend (bij varierend aantal assets)</t>
  </si>
  <si>
    <t>Subtotaal scope zonder afnameverplichting</t>
  </si>
  <si>
    <t>Uurtarief additionele dienstverlening van leverancier (na decharge)</t>
  </si>
  <si>
    <t>Uren/jaar</t>
  </si>
  <si>
    <t>Tarief</t>
  </si>
  <si>
    <t>Totaal</t>
  </si>
  <si>
    <t>Aanvullende advisering, waaronder het voeren van onderhandelingen met aanvallers, zoals organisaties die losgeld vragen</t>
  </si>
  <si>
    <t>per uur</t>
  </si>
  <si>
    <t>Het betreft hier een fictief aantal uren waarop u beoordeeld wordt. U kunt aan deze aantallen geen rechten ontlenen.</t>
  </si>
  <si>
    <t>Subtotaal additionele dienstverlening</t>
  </si>
  <si>
    <t>Totaal prijs waarop u beoordeeld wordt</t>
  </si>
  <si>
    <t>(implementatiekosten + 3* jaarlijkse kosten)</t>
  </si>
  <si>
    <t>Meerkosten Wens W3: het SOC is 7x24x365 bemand</t>
  </si>
  <si>
    <r>
      <rPr>
        <b/>
        <sz val="10"/>
        <rFont val="Calibri"/>
        <family val="2"/>
        <scheme val="minor"/>
      </rPr>
      <t>Opmerking:</t>
    </r>
    <r>
      <rPr>
        <sz val="10"/>
        <rFont val="Calibri"/>
        <family val="2"/>
        <scheme val="minor"/>
      </rPr>
      <t xml:space="preserve"> Zie leidraad paragraaf 8.6</t>
    </r>
  </si>
  <si>
    <t>Bedrijfsnaam:</t>
  </si>
  <si>
    <t>Naam:</t>
  </si>
  <si>
    <t>Functie:</t>
  </si>
  <si>
    <t>Rechtsgeldige ondertekening:</t>
  </si>
  <si>
    <t>Datum:</t>
  </si>
  <si>
    <t>Voorwaarden</t>
  </si>
  <si>
    <t xml:space="preserve">Het verkeerd interpreteren van dit prijzenblad is de verantwoordelijkheid van de Inschrijver. </t>
  </si>
  <si>
    <t xml:space="preserve">Vragen omtrent dit prijzenblad kunnen gesteld worden conform de mogelijkheid die beschreven is in de Aanbestedingsleidraad. </t>
  </si>
  <si>
    <t xml:space="preserve">In het tabblad Prijzenblad dient Inschrijver enkel de geel gearceerde cellen in te vullen. </t>
  </si>
  <si>
    <t xml:space="preserve">De in het tabblad Prijzenblad oranje gearceerde cel wordt beoordeeld en heeft een weging van 50% in te de totale beoordeling. </t>
  </si>
  <si>
    <t>Uw inschrijfprijs is op basis van de gestelde eisen en de door u beantwoorde wensen in de Aanbestedingsleidraad. Het doorrekenen van additionele kosten, anders daar waar specifiek aangegeven, is niet toegestaan.</t>
  </si>
  <si>
    <t xml:space="preserve">Prijzen zijn gebaseerd op de duur zoals vermeld per onderdeel. </t>
  </si>
  <si>
    <t xml:space="preserve">Alle prijzen zijn inclusief alle geldende toeslagen en exclusief BTW. </t>
  </si>
  <si>
    <t>Strategisch inschrijven is verboden en u dient rekening te houden met de navolgende vier zaken:
- U dient reëel en transparant in te schrijven. Een prijs van nul euro of negatieve prijzen worden niet geacht reëel en transparant te zijn.
- Er mag niet met symobilische prijzen worden ingeschreven.  
  Vaste jaarlijkse terugkerende kosten gedurende de looptijd van een overeenkomst mag geen heel laag bedrag worden opgenomen dat niet past binnen / in lijn is met de systematiek van het bestek/Programma van eisen.
- Inschrijver mag geen gebruik maken van 'price dumping' (abnormaal lage prijsaanbieding) en 'predatory pricing'
  (het misbruik maken van een economische machtspositie in de zin van artikel 102 Verdrag over de werking van de Europese Unie (oud-artikel 82 EG-Verdrag)). 
- Inschrijver mag geen misbruik maken van de gunningsystematiek (manipulatief inschrijven).</t>
  </si>
  <si>
    <t>U dient in de tabbladen 'Specificatie' de kitlijst / bill of material en specificatie op te nemen van hetgeen u aangeboden heeft. 
Deze tabbladen zijn enkel bedoeld ter specificatie van hetgeen aangeboden is in dit Prijzenblad. Overige (product)details vallen buiten de beoordeling.</t>
  </si>
  <si>
    <t>Het niet voldoen aan een van bovenstaande punten kan leiden tot een ongeldigverklaring van uw inschrijving en derhalve een uitsluiting, zulks ter beoordeling van Aanbesteder.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</si>
</sst>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 #,##0.00_-;_-&quot;€&quot;\ * #,##0.00\-;_-&quot;€&quot;\ * &quot;-&quot;??_-;_-@_-"/>
  </numFmts>
  <fonts count="19">
    <font>
      <sz val="11"/>
      <color theme="1"/>
      <name val="Calibri"/>
      <family val="2"/>
      <scheme val="minor"/>
    </font>
    <font>
      <b/>
      <sz val="10"/>
      <color theme="1"/>
      <name val="Calibri"/>
      <family val="2"/>
      <scheme val="minor"/>
    </font>
    <font>
      <sz val="10"/>
      <color theme="1"/>
      <name val="Calibri"/>
      <family val="2"/>
      <scheme val="minor"/>
    </font>
    <font>
      <b/>
      <sz val="10"/>
      <name val="Calibri"/>
      <family val="2"/>
      <scheme val="minor"/>
    </font>
    <font>
      <sz val="10"/>
      <name val="Calibri"/>
      <family val="2"/>
      <scheme val="minor"/>
    </font>
    <font>
      <b/>
      <sz val="10"/>
      <color theme="1"/>
      <name val="Arial"/>
      <family val="2"/>
    </font>
    <font>
      <sz val="10"/>
      <color theme="1"/>
      <name val="Arial"/>
      <family val="2"/>
    </font>
    <font>
      <sz val="10"/>
      <color rgb="FFFF0000"/>
      <name val="Trebuchet MS"/>
      <family val="2"/>
    </font>
    <font>
      <sz val="10"/>
      <color rgb="FFFF0000"/>
      <name val="Calibri"/>
      <family val="2"/>
      <scheme val="minor"/>
    </font>
    <font>
      <b/>
      <sz val="10"/>
      <color theme="0"/>
      <name val="Calibri"/>
      <family val="2"/>
      <scheme val="minor"/>
    </font>
    <font>
      <b/>
      <sz val="14"/>
      <color theme="0"/>
      <name val="Trebuchet MS"/>
      <family val="2"/>
    </font>
    <font>
      <b/>
      <sz val="10"/>
      <color theme="8" tint="-0.499984740745262"/>
      <name val="Calibri"/>
      <family val="2"/>
      <scheme val="minor"/>
    </font>
    <font>
      <sz val="9.5"/>
      <color rgb="FFFF0000"/>
      <name val="Trebuchet MS"/>
      <family val="2"/>
    </font>
    <font>
      <sz val="8"/>
      <color theme="1"/>
      <name val="Trebuchet MS"/>
      <family val="2"/>
    </font>
    <font>
      <sz val="9"/>
      <color rgb="FFFF0000"/>
      <name val="Calibri"/>
      <family val="2"/>
      <scheme val="minor"/>
    </font>
    <font>
      <b/>
      <sz val="9.5"/>
      <color theme="0"/>
      <name val="Trebuchet MS"/>
      <family val="2"/>
    </font>
    <font>
      <sz val="9.5"/>
      <color theme="8" tint="-0.499984740745262"/>
      <name val="Trebuchet MS"/>
      <family val="2"/>
    </font>
    <font>
      <b/>
      <sz val="10"/>
      <color theme="4" tint="-0.499984740745262"/>
      <name val="Calibri"/>
      <family val="2"/>
      <scheme val="minor"/>
    </font>
    <font>
      <sz val="8"/>
      <name val="Calibri"/>
      <family val="2"/>
      <scheme val="minor"/>
    </font>
  </fonts>
  <fills count="14">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theme="0" tint="-0.14996795556505021"/>
        <bgColor indexed="64"/>
      </patternFill>
    </fill>
    <fill>
      <patternFill patternType="solid">
        <fgColor theme="9" tint="-0.249977111117893"/>
        <bgColor indexed="64"/>
      </patternFill>
    </fill>
    <fill>
      <patternFill patternType="solid">
        <fgColor theme="8" tint="-0.499984740745262"/>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rgb="FFFFFF99"/>
        <bgColor indexed="64"/>
      </patternFill>
    </fill>
    <fill>
      <patternFill patternType="solid">
        <fgColor theme="9" tint="0.79998168889431442"/>
        <bgColor indexed="64"/>
      </patternFill>
    </fill>
    <fill>
      <patternFill patternType="solid">
        <fgColor theme="5" tint="-0.249977111117893"/>
        <bgColor indexed="64"/>
      </patternFill>
    </fill>
    <fill>
      <patternFill patternType="solid">
        <fgColor rgb="FFD9D9D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medium">
        <color theme="8" tint="-0.24994659260841701"/>
      </left>
      <right style="medium">
        <color theme="8" tint="-0.24994659260841701"/>
      </right>
      <top style="medium">
        <color theme="8" tint="-0.24994659260841701"/>
      </top>
      <bottom style="medium">
        <color rgb="FF00B050"/>
      </bottom>
      <diagonal/>
    </border>
    <border>
      <left style="medium">
        <color theme="8" tint="-0.24994659260841701"/>
      </left>
      <right style="medium">
        <color theme="8" tint="-0.24994659260841701"/>
      </right>
      <top style="medium">
        <color rgb="FF00B050"/>
      </top>
      <bottom style="medium">
        <color theme="8" tint="-0.2499465926084170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thin">
        <color auto="1"/>
      </left>
      <right/>
      <top/>
      <bottom/>
      <diagonal/>
    </border>
    <border>
      <left/>
      <right style="thin">
        <color auto="1"/>
      </right>
      <top/>
      <bottom/>
      <diagonal/>
    </border>
  </borders>
  <cellStyleXfs count="1">
    <xf numFmtId="0" fontId="0" fillId="0" borderId="0"/>
  </cellStyleXfs>
  <cellXfs count="63">
    <xf numFmtId="0" fontId="0" fillId="0" borderId="0" xfId="0"/>
    <xf numFmtId="0" fontId="4" fillId="2" borderId="2" xfId="0" applyFont="1" applyFill="1" applyBorder="1" applyAlignment="1">
      <alignment horizontal="left" vertical="center"/>
    </xf>
    <xf numFmtId="0" fontId="4" fillId="2" borderId="0" xfId="0" applyFont="1" applyFill="1" applyAlignment="1">
      <alignment horizontal="left" vertical="center"/>
    </xf>
    <xf numFmtId="0" fontId="5" fillId="0" borderId="0" xfId="0" applyFont="1" applyAlignment="1" applyProtection="1">
      <alignment horizontal="left" vertical="top" wrapText="1"/>
      <protection locked="0"/>
    </xf>
    <xf numFmtId="0" fontId="2" fillId="0" borderId="0" xfId="0" applyFont="1"/>
    <xf numFmtId="0" fontId="8" fillId="0" borderId="0" xfId="0" applyFont="1"/>
    <xf numFmtId="0" fontId="4" fillId="0" borderId="0" xfId="0" applyFont="1"/>
    <xf numFmtId="0" fontId="2" fillId="0" borderId="0" xfId="0" applyFont="1" applyAlignment="1">
      <alignment wrapText="1"/>
    </xf>
    <xf numFmtId="0" fontId="2" fillId="2" borderId="0" xfId="0" applyFont="1" applyFill="1"/>
    <xf numFmtId="0" fontId="2" fillId="2" borderId="0" xfId="0" applyFont="1" applyFill="1" applyAlignment="1">
      <alignment wrapText="1"/>
    </xf>
    <xf numFmtId="0" fontId="11" fillId="4" borderId="1" xfId="0" applyFont="1" applyFill="1" applyBorder="1" applyAlignment="1">
      <alignment horizontal="center" vertical="center"/>
    </xf>
    <xf numFmtId="0" fontId="4" fillId="5" borderId="1" xfId="0" applyFont="1" applyFill="1" applyBorder="1" applyAlignment="1">
      <alignment horizontal="left" vertical="center"/>
    </xf>
    <xf numFmtId="164" fontId="4" fillId="10" borderId="1" xfId="0" applyNumberFormat="1" applyFont="1" applyFill="1" applyBorder="1" applyAlignment="1" applyProtection="1">
      <alignment vertical="center"/>
      <protection locked="0"/>
    </xf>
    <xf numFmtId="164" fontId="4" fillId="10" borderId="1" xfId="0" applyNumberFormat="1" applyFont="1" applyFill="1" applyBorder="1" applyProtection="1">
      <protection locked="0"/>
    </xf>
    <xf numFmtId="0" fontId="3" fillId="2" borderId="0" xfId="0" applyFont="1" applyFill="1"/>
    <xf numFmtId="0" fontId="1" fillId="2" borderId="0" xfId="0" applyFont="1" applyFill="1" applyAlignment="1">
      <alignment horizontal="center" vertical="center"/>
    </xf>
    <xf numFmtId="0" fontId="11" fillId="4" borderId="1" xfId="0" applyFont="1" applyFill="1" applyBorder="1" applyAlignment="1">
      <alignment vertical="center"/>
    </xf>
    <xf numFmtId="164" fontId="4" fillId="2" borderId="0" xfId="0" applyNumberFormat="1" applyFont="1" applyFill="1"/>
    <xf numFmtId="0" fontId="4" fillId="0" borderId="1" xfId="0" applyFont="1" applyBorder="1" applyAlignment="1">
      <alignment wrapText="1"/>
    </xf>
    <xf numFmtId="0" fontId="11" fillId="4" borderId="1" xfId="0" applyFont="1" applyFill="1" applyBorder="1" applyAlignment="1">
      <alignment horizontal="left" vertical="center"/>
    </xf>
    <xf numFmtId="0" fontId="8" fillId="2" borderId="0" xfId="0" applyFont="1" applyFill="1" applyAlignment="1">
      <alignment wrapText="1"/>
    </xf>
    <xf numFmtId="0" fontId="4" fillId="2" borderId="1" xfId="0" applyFont="1" applyFill="1" applyBorder="1" applyAlignment="1">
      <alignment horizontal="center" vertical="center"/>
    </xf>
    <xf numFmtId="0" fontId="6" fillId="2" borderId="0" xfId="0" applyFont="1" applyFill="1" applyAlignment="1">
      <alignment vertical="center" wrapText="1"/>
    </xf>
    <xf numFmtId="0" fontId="8" fillId="2" borderId="0" xfId="0" applyFont="1" applyFill="1"/>
    <xf numFmtId="0" fontId="5" fillId="2" borderId="0" xfId="0" applyFont="1" applyFill="1" applyAlignment="1" applyProtection="1">
      <alignment horizontal="left" vertical="top" wrapText="1"/>
      <protection locked="0"/>
    </xf>
    <xf numFmtId="0" fontId="5" fillId="2" borderId="0" xfId="0" applyFont="1" applyFill="1" applyAlignment="1" applyProtection="1">
      <alignment vertical="top" wrapText="1"/>
      <protection locked="0"/>
    </xf>
    <xf numFmtId="0" fontId="4" fillId="2" borderId="0" xfId="0" applyFont="1" applyFill="1"/>
    <xf numFmtId="0" fontId="12" fillId="2" borderId="0" xfId="0" applyFont="1" applyFill="1" applyAlignment="1">
      <alignment horizontal="justify" vertical="center"/>
    </xf>
    <xf numFmtId="0" fontId="13" fillId="0" borderId="0" xfId="0" applyFont="1" applyAlignment="1">
      <alignment vertical="center"/>
    </xf>
    <xf numFmtId="0" fontId="4" fillId="0" borderId="0" xfId="0" applyFont="1" applyAlignment="1">
      <alignment wrapText="1"/>
    </xf>
    <xf numFmtId="0" fontId="12" fillId="0" borderId="0" xfId="0" applyFont="1" applyAlignment="1">
      <alignment horizontal="justify" vertical="center" wrapText="1"/>
    </xf>
    <xf numFmtId="164" fontId="4" fillId="2" borderId="0" xfId="0" applyNumberFormat="1" applyFont="1" applyFill="1" applyAlignment="1" applyProtection="1">
      <alignment vertical="center"/>
      <protection locked="0"/>
    </xf>
    <xf numFmtId="0" fontId="14" fillId="0" borderId="0" xfId="0" applyFont="1" applyAlignment="1">
      <alignment vertical="center"/>
    </xf>
    <xf numFmtId="164" fontId="4" fillId="6" borderId="1" xfId="0" applyNumberFormat="1" applyFont="1" applyFill="1" applyBorder="1" applyAlignment="1" applyProtection="1">
      <alignment vertical="center"/>
      <protection locked="0"/>
    </xf>
    <xf numFmtId="0" fontId="4" fillId="5" borderId="1" xfId="0" applyFont="1" applyFill="1" applyBorder="1" applyAlignment="1">
      <alignment horizontal="left" vertical="center" wrapText="1"/>
    </xf>
    <xf numFmtId="0" fontId="2" fillId="0" borderId="1" xfId="0" applyFont="1" applyBorder="1" applyAlignment="1">
      <alignment vertical="top" wrapText="1"/>
    </xf>
    <xf numFmtId="0" fontId="11" fillId="4" borderId="1" xfId="0" applyFont="1" applyFill="1" applyBorder="1" applyAlignment="1">
      <alignment horizontal="center" vertical="center" wrapText="1"/>
    </xf>
    <xf numFmtId="164" fontId="4" fillId="11" borderId="1" xfId="0" applyNumberFormat="1" applyFont="1" applyFill="1" applyBorder="1" applyAlignment="1" applyProtection="1">
      <alignment vertical="center"/>
      <protection locked="0"/>
    </xf>
    <xf numFmtId="0" fontId="17" fillId="3" borderId="1" xfId="0" applyFont="1" applyFill="1" applyBorder="1" applyAlignment="1">
      <alignment horizontal="right"/>
    </xf>
    <xf numFmtId="164" fontId="4" fillId="12" borderId="1" xfId="0" applyNumberFormat="1" applyFont="1" applyFill="1" applyBorder="1" applyAlignment="1" applyProtection="1">
      <alignment vertical="center"/>
      <protection locked="0"/>
    </xf>
    <xf numFmtId="0" fontId="17" fillId="3" borderId="0" xfId="0" applyFont="1" applyFill="1" applyAlignment="1">
      <alignment horizontal="right"/>
    </xf>
    <xf numFmtId="0" fontId="11" fillId="10" borderId="1" xfId="0" applyFont="1" applyFill="1" applyBorder="1" applyAlignment="1">
      <alignment horizontal="center" vertical="center"/>
    </xf>
    <xf numFmtId="0" fontId="4" fillId="5" borderId="1" xfId="0" quotePrefix="1" applyFont="1" applyFill="1" applyBorder="1" applyAlignment="1">
      <alignment horizontal="left" vertical="center" wrapText="1"/>
    </xf>
    <xf numFmtId="0" fontId="4" fillId="2" borderId="0" xfId="0" applyFont="1" applyFill="1" applyAlignment="1">
      <alignment wrapText="1"/>
    </xf>
    <xf numFmtId="0" fontId="8" fillId="2" borderId="0" xfId="0" applyFont="1" applyFill="1" applyAlignment="1">
      <alignment horizontal="center" wrapText="1"/>
    </xf>
    <xf numFmtId="0" fontId="4" fillId="10" borderId="1" xfId="0" applyFont="1" applyFill="1" applyBorder="1" applyAlignment="1">
      <alignment horizontal="left" vertical="center" wrapText="1"/>
    </xf>
    <xf numFmtId="0" fontId="11" fillId="13" borderId="1" xfId="0" applyFont="1" applyFill="1" applyBorder="1" applyAlignment="1">
      <alignment horizontal="center" vertical="center"/>
    </xf>
    <xf numFmtId="0" fontId="10" fillId="7" borderId="1" xfId="0" applyFont="1" applyFill="1" applyBorder="1" applyAlignment="1">
      <alignment horizontal="left" vertical="center"/>
    </xf>
    <xf numFmtId="0" fontId="15" fillId="8" borderId="1" xfId="0" applyFont="1" applyFill="1" applyBorder="1" applyAlignment="1">
      <alignment horizontal="left" vertical="top" wrapText="1"/>
    </xf>
    <xf numFmtId="0" fontId="16" fillId="0" borderId="1" xfId="0" applyFont="1" applyBorder="1" applyAlignment="1">
      <alignment horizontal="left" vertical="center" wrapText="1"/>
    </xf>
    <xf numFmtId="0" fontId="2" fillId="2" borderId="7" xfId="0" applyFont="1" applyFill="1" applyBorder="1" applyAlignment="1">
      <alignment horizontal="center" vertical="top" wrapText="1"/>
    </xf>
    <xf numFmtId="0" fontId="17" fillId="0" borderId="8" xfId="0" applyFont="1" applyBorder="1" applyAlignment="1">
      <alignment horizontal="center"/>
    </xf>
    <xf numFmtId="0" fontId="17" fillId="0" borderId="0" xfId="0" applyFont="1" applyAlignment="1">
      <alignment horizontal="center"/>
    </xf>
    <xf numFmtId="0" fontId="17" fillId="0" borderId="9" xfId="0" applyFont="1" applyBorder="1" applyAlignment="1">
      <alignment horizontal="center"/>
    </xf>
    <xf numFmtId="0" fontId="8" fillId="0" borderId="0" xfId="0" applyFont="1" applyAlignment="1">
      <alignment horizontal="center" wrapText="1"/>
    </xf>
    <xf numFmtId="0" fontId="5" fillId="0" borderId="3" xfId="0" applyFont="1" applyBorder="1" applyAlignment="1" applyProtection="1">
      <alignment horizontal="left" vertical="top" wrapText="1"/>
      <protection locked="0"/>
    </xf>
    <xf numFmtId="0" fontId="5" fillId="0" borderId="4" xfId="0" applyFont="1" applyBorder="1" applyAlignment="1" applyProtection="1">
      <alignment horizontal="left" vertical="top" wrapText="1"/>
      <protection locked="0"/>
    </xf>
    <xf numFmtId="0" fontId="9" fillId="8" borderId="1" xfId="0" applyFont="1" applyFill="1" applyBorder="1" applyAlignment="1">
      <alignment horizontal="left" vertical="top" wrapText="1"/>
    </xf>
    <xf numFmtId="0" fontId="11" fillId="9" borderId="5" xfId="0" applyFont="1" applyFill="1" applyBorder="1" applyAlignment="1">
      <alignment horizontal="left" vertical="top" wrapText="1"/>
    </xf>
    <xf numFmtId="0" fontId="11" fillId="9" borderId="2" xfId="0" applyFont="1" applyFill="1" applyBorder="1" applyAlignment="1">
      <alignment horizontal="left" vertical="top" wrapText="1"/>
    </xf>
    <xf numFmtId="0" fontId="11" fillId="9" borderId="6" xfId="0" applyFont="1" applyFill="1" applyBorder="1" applyAlignment="1">
      <alignment horizontal="left" vertical="top" wrapText="1"/>
    </xf>
    <xf numFmtId="0" fontId="11" fillId="9" borderId="1" xfId="0" applyFont="1" applyFill="1" applyBorder="1" applyAlignment="1">
      <alignment horizontal="left" vertical="top" wrapText="1"/>
    </xf>
    <xf numFmtId="0" fontId="7" fillId="0" borderId="0" xfId="0" applyFont="1" applyAlignment="1">
      <alignment horizontal="left" vertical="center" wrapText="1"/>
    </xf>
  </cellXfs>
  <cellStyles count="1">
    <cellStyle name="Standaard" xfId="0" builtinId="0"/>
  </cellStyles>
  <dxfs count="0"/>
  <tableStyles count="0" defaultTableStyle="TableStyleMedium2" defaultPivotStyle="PivotStyleLight16"/>
  <colors>
    <mruColors>
      <color rgb="FFFFFF99"/>
      <color rgb="FFFFCC00"/>
      <color rgb="FF009900"/>
      <color rgb="FFFFB7B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2657475</xdr:colOff>
      <xdr:row>0</xdr:row>
      <xdr:rowOff>28575</xdr:rowOff>
    </xdr:from>
    <xdr:to>
      <xdr:col>8</xdr:col>
      <xdr:colOff>52069</xdr:colOff>
      <xdr:row>3</xdr:row>
      <xdr:rowOff>0</xdr:rowOff>
    </xdr:to>
    <xdr:pic>
      <xdr:nvPicPr>
        <xdr:cNvPr id="2" name="Afbeelding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35025" y="28575"/>
          <a:ext cx="2290444" cy="581025"/>
        </a:xfrm>
        <a:prstGeom prst="rect">
          <a:avLst/>
        </a:prstGeom>
        <a:noFill/>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6"/>
  <sheetViews>
    <sheetView tabSelected="1" zoomScaleNormal="100" zoomScaleSheetLayoutView="100" workbookViewId="0">
      <selection activeCell="F58" sqref="F58"/>
    </sheetView>
  </sheetViews>
  <sheetFormatPr defaultColWidth="9.140625" defaultRowHeight="12.75"/>
  <cols>
    <col min="1" max="1" width="2.5703125" style="4" customWidth="1"/>
    <col min="2" max="2" width="66.42578125" style="4" bestFit="1" customWidth="1"/>
    <col min="3" max="3" width="16" style="4" customWidth="1"/>
    <col min="4" max="5" width="13.42578125" style="4" customWidth="1"/>
    <col min="6" max="6" width="15.42578125" style="4" customWidth="1"/>
    <col min="7" max="7" width="13.42578125" style="4" customWidth="1"/>
    <col min="8" max="8" width="73.42578125" style="7" customWidth="1"/>
    <col min="9" max="9" width="2.5703125" style="4" customWidth="1"/>
    <col min="10" max="10" width="44.85546875" style="29" customWidth="1"/>
    <col min="11" max="15" width="9.140625" style="6"/>
    <col min="16" max="16384" width="9.140625" style="4"/>
  </cols>
  <sheetData>
    <row r="1" spans="1:17">
      <c r="A1" s="8"/>
      <c r="B1" s="8"/>
      <c r="C1" s="8"/>
      <c r="D1" s="8"/>
      <c r="E1" s="8"/>
      <c r="F1" s="8"/>
      <c r="G1" s="8"/>
      <c r="H1" s="9"/>
      <c r="I1" s="8"/>
    </row>
    <row r="2" spans="1:17" ht="22.5" customHeight="1">
      <c r="A2" s="8"/>
      <c r="B2" s="47" t="s">
        <v>0</v>
      </c>
      <c r="C2" s="47"/>
      <c r="D2" s="47"/>
      <c r="E2" s="47"/>
      <c r="F2" s="47"/>
      <c r="G2" s="47"/>
      <c r="H2" s="47"/>
      <c r="I2" s="8"/>
    </row>
    <row r="3" spans="1:17">
      <c r="A3" s="8"/>
      <c r="B3" s="8"/>
      <c r="C3" s="8"/>
      <c r="D3" s="8"/>
      <c r="E3" s="8"/>
      <c r="F3" s="8"/>
      <c r="G3" s="8"/>
      <c r="H3" s="8"/>
      <c r="I3" s="26"/>
    </row>
    <row r="4" spans="1:17">
      <c r="A4" s="8"/>
      <c r="B4" s="57" t="s">
        <v>1</v>
      </c>
      <c r="C4" s="57"/>
      <c r="D4" s="57"/>
      <c r="E4" s="57"/>
      <c r="F4" s="57"/>
      <c r="G4" s="57"/>
      <c r="H4" s="57"/>
      <c r="I4" s="8"/>
    </row>
    <row r="5" spans="1:17">
      <c r="A5" s="8"/>
      <c r="B5" s="8" t="s">
        <v>2</v>
      </c>
      <c r="C5" s="8"/>
      <c r="D5" s="8"/>
      <c r="E5" s="8" t="s">
        <v>2</v>
      </c>
      <c r="F5" s="8"/>
      <c r="G5" s="8"/>
      <c r="H5" s="9"/>
      <c r="I5" s="23"/>
    </row>
    <row r="6" spans="1:17">
      <c r="A6" s="8"/>
      <c r="B6" s="61" t="s">
        <v>3</v>
      </c>
      <c r="C6" s="61"/>
      <c r="D6" s="61"/>
      <c r="E6" s="61"/>
      <c r="F6" s="61"/>
      <c r="G6" s="61"/>
      <c r="H6" s="61"/>
      <c r="I6" s="23"/>
      <c r="P6" s="5"/>
      <c r="Q6" s="5"/>
    </row>
    <row r="7" spans="1:17">
      <c r="A7" s="8"/>
      <c r="B7" s="14"/>
      <c r="C7" s="14"/>
      <c r="D7" s="14"/>
      <c r="E7" s="15"/>
      <c r="F7" s="15"/>
      <c r="G7" s="15"/>
      <c r="H7" s="9"/>
      <c r="I7" s="23"/>
      <c r="P7" s="5"/>
      <c r="Q7" s="5"/>
    </row>
    <row r="8" spans="1:17">
      <c r="A8" s="8"/>
      <c r="B8" s="19" t="s">
        <v>4</v>
      </c>
      <c r="C8" s="31"/>
      <c r="D8" s="31"/>
      <c r="F8" s="10" t="s">
        <v>5</v>
      </c>
      <c r="G8" s="31"/>
      <c r="H8" s="19" t="s">
        <v>6</v>
      </c>
      <c r="I8" s="23"/>
    </row>
    <row r="9" spans="1:17" ht="40.5">
      <c r="A9" s="8"/>
      <c r="B9" s="34" t="s">
        <v>7</v>
      </c>
      <c r="C9" s="31"/>
      <c r="D9" s="31"/>
      <c r="E9" s="31"/>
      <c r="F9" s="12">
        <v>0</v>
      </c>
      <c r="G9" s="31"/>
      <c r="H9" s="35" t="s">
        <v>8</v>
      </c>
      <c r="I9" s="23"/>
      <c r="J9" s="4"/>
    </row>
    <row r="10" spans="1:17">
      <c r="A10" s="8"/>
      <c r="B10" s="1"/>
      <c r="C10" s="9"/>
      <c r="D10" s="9"/>
      <c r="E10" s="17"/>
      <c r="F10" s="17"/>
      <c r="G10" s="8"/>
      <c r="H10" s="9"/>
      <c r="I10" s="8"/>
    </row>
    <row r="11" spans="1:17">
      <c r="A11" s="8"/>
      <c r="B11" s="38" t="s">
        <v>9</v>
      </c>
      <c r="E11" s="8"/>
      <c r="F11" s="33">
        <f>F9</f>
        <v>0</v>
      </c>
      <c r="G11" s="8"/>
      <c r="H11" s="20"/>
      <c r="I11" s="8"/>
    </row>
    <row r="12" spans="1:17">
      <c r="A12" s="8"/>
      <c r="B12" s="14"/>
      <c r="C12" s="14"/>
      <c r="D12" s="14"/>
      <c r="E12" s="15"/>
      <c r="F12" s="15"/>
      <c r="G12" s="15"/>
      <c r="H12" s="9"/>
      <c r="I12" s="23"/>
      <c r="P12" s="5"/>
      <c r="Q12" s="5"/>
    </row>
    <row r="13" spans="1:17">
      <c r="A13" s="8"/>
      <c r="B13" s="19" t="s">
        <v>10</v>
      </c>
      <c r="C13" s="19"/>
      <c r="D13" s="10" t="s">
        <v>11</v>
      </c>
      <c r="E13" s="36" t="s">
        <v>12</v>
      </c>
      <c r="F13" s="10" t="s">
        <v>13</v>
      </c>
      <c r="G13" s="31"/>
      <c r="H13" s="20"/>
      <c r="I13" s="23"/>
    </row>
    <row r="14" spans="1:17" ht="13.5">
      <c r="A14" s="8"/>
      <c r="B14" s="34" t="s">
        <v>14</v>
      </c>
      <c r="C14" s="34" t="s">
        <v>15</v>
      </c>
      <c r="D14" s="10"/>
      <c r="E14" s="46">
        <f>SUM(E15:E31)</f>
        <v>1587</v>
      </c>
      <c r="F14" s="37">
        <f>D14*E14</f>
        <v>0</v>
      </c>
      <c r="G14" s="31"/>
      <c r="H14" s="20"/>
      <c r="I14" s="23"/>
    </row>
    <row r="15" spans="1:17">
      <c r="A15" s="8"/>
      <c r="B15" s="42" t="s">
        <v>16</v>
      </c>
      <c r="C15" s="34" t="s">
        <v>17</v>
      </c>
      <c r="D15" s="13">
        <v>0</v>
      </c>
      <c r="E15" s="46">
        <v>36</v>
      </c>
      <c r="F15" s="37">
        <f t="shared" ref="F15:F35" si="0">D15*E15</f>
        <v>0</v>
      </c>
      <c r="G15" s="31"/>
      <c r="H15" s="20"/>
      <c r="I15" s="23"/>
    </row>
    <row r="16" spans="1:17">
      <c r="A16" s="8"/>
      <c r="B16" s="42" t="s">
        <v>18</v>
      </c>
      <c r="C16" s="34" t="s">
        <v>17</v>
      </c>
      <c r="D16" s="13">
        <v>0</v>
      </c>
      <c r="E16" s="46">
        <v>9</v>
      </c>
      <c r="F16" s="37">
        <f>D16*E16</f>
        <v>0</v>
      </c>
      <c r="G16" s="31"/>
      <c r="H16" s="20"/>
      <c r="I16" s="23"/>
    </row>
    <row r="17" spans="1:9">
      <c r="A17" s="8"/>
      <c r="B17" s="42" t="s">
        <v>19</v>
      </c>
      <c r="C17" s="34" t="s">
        <v>17</v>
      </c>
      <c r="D17" s="13">
        <v>0</v>
      </c>
      <c r="E17" s="46">
        <v>550</v>
      </c>
      <c r="F17" s="37">
        <f t="shared" si="0"/>
        <v>0</v>
      </c>
      <c r="G17" s="31"/>
      <c r="H17" s="20"/>
      <c r="I17" s="23"/>
    </row>
    <row r="18" spans="1:9">
      <c r="A18" s="8"/>
      <c r="B18" s="42" t="s">
        <v>20</v>
      </c>
      <c r="C18" s="34" t="s">
        <v>17</v>
      </c>
      <c r="D18" s="13">
        <v>0</v>
      </c>
      <c r="E18" s="46">
        <v>90</v>
      </c>
      <c r="F18" s="37">
        <f t="shared" si="0"/>
        <v>0</v>
      </c>
      <c r="G18" s="31"/>
      <c r="H18" s="20"/>
      <c r="I18" s="23"/>
    </row>
    <row r="19" spans="1:9">
      <c r="A19" s="8"/>
      <c r="B19" s="42" t="s">
        <v>21</v>
      </c>
      <c r="C19" s="34" t="s">
        <v>17</v>
      </c>
      <c r="D19" s="13">
        <v>0</v>
      </c>
      <c r="E19" s="46">
        <v>550</v>
      </c>
      <c r="F19" s="37">
        <f t="shared" si="0"/>
        <v>0</v>
      </c>
      <c r="G19" s="31"/>
      <c r="H19" s="20"/>
      <c r="I19" s="23"/>
    </row>
    <row r="20" spans="1:9">
      <c r="A20" s="8"/>
      <c r="B20" s="42" t="s">
        <v>22</v>
      </c>
      <c r="C20" s="34" t="s">
        <v>17</v>
      </c>
      <c r="D20" s="13">
        <v>0</v>
      </c>
      <c r="E20" s="46">
        <v>1</v>
      </c>
      <c r="F20" s="37">
        <f t="shared" si="0"/>
        <v>0</v>
      </c>
      <c r="G20" s="31"/>
      <c r="H20" s="20"/>
      <c r="I20" s="23"/>
    </row>
    <row r="21" spans="1:9">
      <c r="A21" s="8"/>
      <c r="B21" s="42" t="s">
        <v>23</v>
      </c>
      <c r="C21" s="34" t="s">
        <v>17</v>
      </c>
      <c r="D21" s="13">
        <v>0</v>
      </c>
      <c r="E21" s="46">
        <v>40</v>
      </c>
      <c r="F21" s="37">
        <f t="shared" si="0"/>
        <v>0</v>
      </c>
      <c r="G21" s="31"/>
      <c r="H21" s="20"/>
      <c r="I21" s="23"/>
    </row>
    <row r="22" spans="1:9">
      <c r="A22" s="8"/>
      <c r="B22" s="42" t="s">
        <v>24</v>
      </c>
      <c r="C22" s="34" t="s">
        <v>17</v>
      </c>
      <c r="D22" s="13">
        <v>0</v>
      </c>
      <c r="E22" s="46">
        <v>1</v>
      </c>
      <c r="F22" s="37">
        <f>D22*E22</f>
        <v>0</v>
      </c>
      <c r="G22" s="31"/>
      <c r="H22" s="20"/>
      <c r="I22" s="23"/>
    </row>
    <row r="23" spans="1:9">
      <c r="A23" s="8"/>
      <c r="B23" s="42" t="s">
        <v>25</v>
      </c>
      <c r="C23" s="34" t="s">
        <v>17</v>
      </c>
      <c r="D23" s="13">
        <v>0</v>
      </c>
      <c r="E23" s="46">
        <v>7</v>
      </c>
      <c r="F23" s="37">
        <f>D23*E23</f>
        <v>0</v>
      </c>
      <c r="G23" s="31"/>
      <c r="H23" s="20"/>
      <c r="I23" s="23"/>
    </row>
    <row r="24" spans="1:9">
      <c r="A24" s="8"/>
      <c r="B24" s="42" t="s">
        <v>26</v>
      </c>
      <c r="C24" s="34" t="s">
        <v>17</v>
      </c>
      <c r="D24" s="13">
        <v>0</v>
      </c>
      <c r="E24" s="46">
        <v>167</v>
      </c>
      <c r="F24" s="37">
        <f>D24*E24</f>
        <v>0</v>
      </c>
      <c r="G24" s="31"/>
      <c r="H24" s="20"/>
      <c r="I24" s="23"/>
    </row>
    <row r="25" spans="1:9" ht="13.5">
      <c r="A25" s="8"/>
      <c r="B25" s="42" t="s">
        <v>27</v>
      </c>
      <c r="C25" s="34" t="s">
        <v>17</v>
      </c>
      <c r="D25" s="13">
        <v>0</v>
      </c>
      <c r="E25" s="46">
        <v>4</v>
      </c>
      <c r="F25" s="37">
        <f>D25*E25</f>
        <v>0</v>
      </c>
      <c r="G25" s="31"/>
      <c r="H25" s="44"/>
      <c r="I25" s="23"/>
    </row>
    <row r="26" spans="1:9">
      <c r="A26" s="8"/>
      <c r="B26" s="42" t="s">
        <v>28</v>
      </c>
      <c r="C26" s="34" t="s">
        <v>17</v>
      </c>
      <c r="D26" s="13">
        <v>0</v>
      </c>
      <c r="E26" s="46">
        <v>36</v>
      </c>
      <c r="F26" s="37">
        <f>D26*E26</f>
        <v>0</v>
      </c>
      <c r="G26" s="31"/>
      <c r="H26" s="20"/>
      <c r="I26" s="23"/>
    </row>
    <row r="27" spans="1:9">
      <c r="A27" s="8"/>
      <c r="B27" s="42" t="s">
        <v>29</v>
      </c>
      <c r="C27" s="34" t="s">
        <v>17</v>
      </c>
      <c r="D27" s="13">
        <v>0</v>
      </c>
      <c r="E27" s="46">
        <v>90</v>
      </c>
      <c r="F27" s="37">
        <f>D27*E27</f>
        <v>0</v>
      </c>
      <c r="G27" s="31"/>
      <c r="H27" s="20"/>
      <c r="I27" s="23"/>
    </row>
    <row r="28" spans="1:9">
      <c r="A28" s="8"/>
      <c r="B28" s="42" t="s">
        <v>30</v>
      </c>
      <c r="C28" s="34" t="s">
        <v>17</v>
      </c>
      <c r="D28" s="13">
        <v>0</v>
      </c>
      <c r="E28" s="46">
        <v>2</v>
      </c>
      <c r="F28" s="37">
        <f>D28*E28</f>
        <v>0</v>
      </c>
      <c r="G28" s="31"/>
      <c r="H28" s="20"/>
      <c r="I28" s="23"/>
    </row>
    <row r="29" spans="1:9">
      <c r="A29" s="8"/>
      <c r="B29" s="42" t="s">
        <v>31</v>
      </c>
      <c r="C29" s="34" t="s">
        <v>17</v>
      </c>
      <c r="D29" s="13">
        <v>0</v>
      </c>
      <c r="E29" s="46">
        <v>2</v>
      </c>
      <c r="F29" s="37">
        <f>D29*E29</f>
        <v>0</v>
      </c>
      <c r="G29" s="31"/>
      <c r="H29" s="20"/>
      <c r="I29" s="23"/>
    </row>
    <row r="30" spans="1:9">
      <c r="A30" s="8"/>
      <c r="B30" s="42" t="s">
        <v>32</v>
      </c>
      <c r="C30" s="34" t="s">
        <v>17</v>
      </c>
      <c r="D30" s="13">
        <v>0</v>
      </c>
      <c r="E30" s="46">
        <v>1</v>
      </c>
      <c r="F30" s="37">
        <f>D30*E30</f>
        <v>0</v>
      </c>
      <c r="G30" s="31"/>
      <c r="H30" s="20"/>
      <c r="I30" s="23"/>
    </row>
    <row r="31" spans="1:9">
      <c r="A31" s="8"/>
      <c r="B31" s="42" t="s">
        <v>33</v>
      </c>
      <c r="C31" s="34" t="s">
        <v>17</v>
      </c>
      <c r="D31" s="13">
        <v>0</v>
      </c>
      <c r="E31" s="46">
        <v>1</v>
      </c>
      <c r="F31" s="37">
        <f t="shared" si="0"/>
        <v>0</v>
      </c>
      <c r="G31" s="31"/>
      <c r="H31" s="20"/>
      <c r="I31" s="23"/>
    </row>
    <row r="32" spans="1:9">
      <c r="A32" s="8"/>
      <c r="B32" s="34" t="s">
        <v>34</v>
      </c>
      <c r="C32" s="34" t="s">
        <v>35</v>
      </c>
      <c r="D32" s="13">
        <v>0</v>
      </c>
      <c r="E32" s="46">
        <f>E25</f>
        <v>4</v>
      </c>
      <c r="F32" s="37">
        <f t="shared" si="0"/>
        <v>0</v>
      </c>
      <c r="G32" s="31"/>
      <c r="H32" s="20"/>
      <c r="I32" s="23"/>
    </row>
    <row r="33" spans="1:17" ht="13.5">
      <c r="A33" s="8"/>
      <c r="B33" s="34" t="s">
        <v>36</v>
      </c>
      <c r="C33" s="34" t="s">
        <v>37</v>
      </c>
      <c r="D33" s="13">
        <v>0</v>
      </c>
      <c r="E33" s="46">
        <v>2</v>
      </c>
      <c r="F33" s="37">
        <f t="shared" ref="F33:F34" si="1">D33*E33</f>
        <v>0</v>
      </c>
      <c r="G33" s="31"/>
      <c r="H33" s="20"/>
      <c r="I33" s="23"/>
    </row>
    <row r="34" spans="1:17" ht="13.5">
      <c r="A34" s="8"/>
      <c r="B34" s="45" t="s">
        <v>38</v>
      </c>
      <c r="C34" s="34" t="s">
        <v>39</v>
      </c>
      <c r="D34" s="13">
        <v>0</v>
      </c>
      <c r="E34" s="41"/>
      <c r="F34" s="37">
        <f t="shared" si="1"/>
        <v>0</v>
      </c>
      <c r="G34" s="31"/>
      <c r="H34" s="20"/>
      <c r="I34" s="23"/>
    </row>
    <row r="35" spans="1:17" ht="13.5">
      <c r="A35" s="8"/>
      <c r="B35" s="45" t="s">
        <v>38</v>
      </c>
      <c r="C35" s="34" t="s">
        <v>39</v>
      </c>
      <c r="D35" s="13">
        <v>0</v>
      </c>
      <c r="E35" s="41"/>
      <c r="F35" s="37">
        <f t="shared" si="0"/>
        <v>0</v>
      </c>
      <c r="G35" s="31"/>
      <c r="H35" s="31"/>
      <c r="I35" s="23"/>
      <c r="J35" s="4"/>
    </row>
    <row r="36" spans="1:17" ht="35.25" customHeight="1">
      <c r="A36" s="8"/>
      <c r="B36" s="1"/>
      <c r="C36" s="2"/>
      <c r="D36" s="50" t="s">
        <v>40</v>
      </c>
      <c r="E36" s="50"/>
      <c r="F36" s="17"/>
      <c r="G36" s="31"/>
      <c r="H36" s="31"/>
      <c r="I36" s="8"/>
    </row>
    <row r="37" spans="1:17">
      <c r="A37" s="8"/>
      <c r="B37" s="38" t="s">
        <v>41</v>
      </c>
      <c r="C37" s="40"/>
      <c r="E37" s="8"/>
      <c r="F37" s="33">
        <f>SUM(F14:F35)</f>
        <v>0</v>
      </c>
      <c r="G37" s="31"/>
      <c r="H37" s="20"/>
      <c r="I37" s="8"/>
    </row>
    <row r="38" spans="1:17">
      <c r="A38" s="8"/>
      <c r="B38" s="8"/>
      <c r="C38" s="8"/>
      <c r="D38" s="8"/>
      <c r="E38" s="8"/>
      <c r="F38" s="8"/>
      <c r="G38" s="31"/>
      <c r="H38" s="9"/>
      <c r="I38" s="8"/>
    </row>
    <row r="39" spans="1:17">
      <c r="A39" s="8"/>
      <c r="B39" s="2"/>
      <c r="C39" s="2"/>
      <c r="D39" s="2"/>
      <c r="E39" s="8"/>
      <c r="F39" s="8"/>
      <c r="G39" s="8"/>
      <c r="H39" s="9"/>
      <c r="I39" s="8"/>
    </row>
    <row r="40" spans="1:17">
      <c r="A40" s="8"/>
      <c r="B40" s="31"/>
      <c r="C40" s="31"/>
      <c r="D40" s="2"/>
      <c r="E40" s="8"/>
      <c r="F40" s="8"/>
      <c r="G40" s="8"/>
      <c r="H40" s="9"/>
      <c r="I40" s="8"/>
    </row>
    <row r="41" spans="1:17">
      <c r="A41" s="8"/>
      <c r="B41" s="58" t="s">
        <v>42</v>
      </c>
      <c r="C41" s="59"/>
      <c r="D41" s="59" t="s">
        <v>43</v>
      </c>
      <c r="E41" s="59" t="s">
        <v>44</v>
      </c>
      <c r="F41" s="59"/>
      <c r="G41" s="59"/>
      <c r="H41" s="60" t="s">
        <v>6</v>
      </c>
      <c r="I41" s="8"/>
      <c r="P41" s="5"/>
      <c r="Q41" s="5"/>
    </row>
    <row r="42" spans="1:17">
      <c r="A42" s="8"/>
      <c r="B42" s="31"/>
      <c r="C42" s="31"/>
      <c r="D42" s="31"/>
      <c r="E42" s="31"/>
      <c r="F42" s="31"/>
      <c r="G42" s="31"/>
      <c r="H42" s="31"/>
      <c r="I42" s="8"/>
      <c r="P42" s="5"/>
      <c r="Q42" s="5"/>
    </row>
    <row r="43" spans="1:17">
      <c r="A43" s="8"/>
      <c r="B43" s="19" t="s">
        <v>45</v>
      </c>
      <c r="C43" s="19"/>
      <c r="D43" s="10" t="s">
        <v>46</v>
      </c>
      <c r="E43" s="36" t="s">
        <v>47</v>
      </c>
      <c r="F43" s="10" t="s">
        <v>48</v>
      </c>
      <c r="G43" s="31"/>
      <c r="H43" s="20"/>
      <c r="I43" s="23"/>
    </row>
    <row r="44" spans="1:17">
      <c r="A44" s="8"/>
      <c r="B44" s="34" t="s">
        <v>49</v>
      </c>
      <c r="C44" s="34" t="s">
        <v>17</v>
      </c>
      <c r="D44" s="13">
        <v>0</v>
      </c>
      <c r="E44" s="41">
        <f>E15+E19+E20+E23+E24+E16</f>
        <v>770</v>
      </c>
      <c r="F44" s="37">
        <f>D44*E44</f>
        <v>0</v>
      </c>
      <c r="G44" s="31"/>
      <c r="H44" s="20"/>
      <c r="I44" s="23"/>
    </row>
    <row r="45" spans="1:17">
      <c r="A45" s="8"/>
      <c r="B45" s="34" t="s">
        <v>50</v>
      </c>
      <c r="C45" s="34" t="s">
        <v>15</v>
      </c>
      <c r="D45" s="13">
        <v>0</v>
      </c>
      <c r="E45" s="10"/>
      <c r="F45" s="37">
        <f>D45</f>
        <v>0</v>
      </c>
      <c r="G45" s="31"/>
      <c r="H45" s="20"/>
      <c r="I45" s="23"/>
    </row>
    <row r="46" spans="1:17">
      <c r="A46" s="8"/>
      <c r="B46" s="34" t="s">
        <v>51</v>
      </c>
      <c r="C46" s="34" t="s">
        <v>15</v>
      </c>
      <c r="D46" s="13">
        <v>0</v>
      </c>
      <c r="E46" s="10"/>
      <c r="F46" s="37">
        <f>D46</f>
        <v>0</v>
      </c>
      <c r="G46" s="31"/>
      <c r="H46" s="20"/>
      <c r="I46" s="23"/>
    </row>
    <row r="47" spans="1:17" ht="25.5">
      <c r="A47" s="8"/>
      <c r="B47" s="34" t="s">
        <v>52</v>
      </c>
      <c r="C47" s="34" t="s">
        <v>53</v>
      </c>
      <c r="D47" s="13">
        <v>0</v>
      </c>
      <c r="E47" s="41">
        <v>6</v>
      </c>
      <c r="F47" s="37">
        <f>D47*E47</f>
        <v>0</v>
      </c>
      <c r="G47" s="31"/>
      <c r="H47" s="20"/>
      <c r="I47" s="23"/>
    </row>
    <row r="48" spans="1:17" ht="32.25" customHeight="1">
      <c r="A48" s="8"/>
      <c r="B48" s="1"/>
      <c r="C48" s="2"/>
      <c r="D48" s="50" t="s">
        <v>54</v>
      </c>
      <c r="E48" s="50"/>
      <c r="F48" s="17"/>
      <c r="G48" s="31"/>
      <c r="H48" s="31"/>
      <c r="I48" s="8"/>
    </row>
    <row r="49" spans="1:17">
      <c r="A49" s="8"/>
      <c r="B49" s="38" t="s">
        <v>55</v>
      </c>
      <c r="C49" s="40"/>
      <c r="E49" s="8"/>
      <c r="F49" s="33">
        <f>SUM(F44:F47)</f>
        <v>0</v>
      </c>
      <c r="G49" s="31"/>
      <c r="H49" s="20"/>
      <c r="I49" s="8"/>
    </row>
    <row r="50" spans="1:17">
      <c r="A50" s="8"/>
      <c r="B50" s="31"/>
      <c r="C50" s="31"/>
      <c r="D50" s="31"/>
      <c r="E50" s="31"/>
      <c r="F50" s="31"/>
      <c r="G50" s="31"/>
      <c r="H50" s="31"/>
      <c r="I50" s="8"/>
      <c r="P50" s="5"/>
      <c r="Q50" s="5"/>
    </row>
    <row r="51" spans="1:17">
      <c r="A51" s="8"/>
      <c r="B51" s="2"/>
      <c r="C51" s="2"/>
      <c r="D51" s="2"/>
      <c r="E51" s="8"/>
      <c r="F51" s="8"/>
      <c r="G51" s="8"/>
      <c r="H51" s="9"/>
      <c r="I51" s="8"/>
    </row>
    <row r="52" spans="1:17" ht="13.5">
      <c r="A52" s="8"/>
      <c r="B52" s="19" t="s">
        <v>56</v>
      </c>
      <c r="C52" s="19"/>
      <c r="D52" s="10" t="s">
        <v>57</v>
      </c>
      <c r="E52" s="10" t="s">
        <v>58</v>
      </c>
      <c r="F52" s="10" t="s">
        <v>59</v>
      </c>
      <c r="G52" s="20"/>
      <c r="H52" s="16" t="s">
        <v>6</v>
      </c>
      <c r="I52" s="23"/>
      <c r="N52" s="28"/>
    </row>
    <row r="53" spans="1:17" ht="25.5" customHeight="1">
      <c r="A53" s="8"/>
      <c r="B53" s="34" t="s">
        <v>60</v>
      </c>
      <c r="C53" s="11" t="s">
        <v>61</v>
      </c>
      <c r="D53" s="21">
        <v>40</v>
      </c>
      <c r="E53" s="12">
        <v>0</v>
      </c>
      <c r="F53" s="37">
        <f>D53*E53</f>
        <v>0</v>
      </c>
      <c r="G53" s="20"/>
      <c r="H53" s="18" t="s">
        <v>62</v>
      </c>
      <c r="I53" s="23"/>
      <c r="N53" s="5"/>
    </row>
    <row r="54" spans="1:17" ht="25.5" customHeight="1">
      <c r="A54" s="8"/>
      <c r="B54" s="11"/>
      <c r="C54" s="11"/>
      <c r="D54" s="21"/>
      <c r="E54" s="12">
        <v>0</v>
      </c>
      <c r="F54" s="37">
        <f>D54*E54</f>
        <v>0</v>
      </c>
      <c r="G54" s="20"/>
      <c r="H54" s="18"/>
      <c r="I54" s="23"/>
      <c r="N54" s="5"/>
    </row>
    <row r="55" spans="1:17">
      <c r="A55" s="8"/>
      <c r="B55" s="1"/>
      <c r="C55" s="2"/>
      <c r="D55" s="9"/>
      <c r="E55" s="17"/>
      <c r="F55" s="17"/>
      <c r="G55" s="8"/>
      <c r="H55" s="31"/>
      <c r="I55" s="8"/>
    </row>
    <row r="56" spans="1:17">
      <c r="A56" s="8"/>
      <c r="B56" s="38" t="s">
        <v>63</v>
      </c>
      <c r="C56" s="22"/>
      <c r="D56" s="22"/>
      <c r="E56" s="8"/>
      <c r="F56" s="33">
        <f>SUM(F53:F54)</f>
        <v>0</v>
      </c>
      <c r="G56" s="8"/>
      <c r="H56" s="20"/>
      <c r="I56" s="8"/>
    </row>
    <row r="57" spans="1:17">
      <c r="A57" s="8"/>
      <c r="B57" s="22"/>
      <c r="C57" s="22"/>
      <c r="D57" s="22"/>
      <c r="E57" s="22"/>
      <c r="F57" s="22"/>
      <c r="G57" s="8"/>
      <c r="H57" s="20"/>
      <c r="I57" s="8"/>
    </row>
    <row r="58" spans="1:17" ht="38.25" customHeight="1">
      <c r="A58" s="8"/>
      <c r="B58" s="38" t="s">
        <v>64</v>
      </c>
      <c r="C58" s="51" t="s">
        <v>65</v>
      </c>
      <c r="D58" s="52"/>
      <c r="E58" s="53"/>
      <c r="F58" s="39">
        <f>SUM(F37,F49,F56)*3+F11</f>
        <v>0</v>
      </c>
      <c r="G58" s="8"/>
      <c r="H58" s="20"/>
      <c r="I58" s="8"/>
    </row>
    <row r="59" spans="1:17">
      <c r="A59" s="8"/>
      <c r="B59" s="22"/>
      <c r="C59" s="22"/>
      <c r="D59" s="22"/>
      <c r="E59" s="22"/>
      <c r="F59" s="22"/>
      <c r="G59" s="8"/>
      <c r="H59" s="20"/>
      <c r="I59" s="8"/>
    </row>
    <row r="60" spans="1:17">
      <c r="A60" s="8"/>
      <c r="B60" s="34" t="s">
        <v>66</v>
      </c>
      <c r="C60" s="34" t="s">
        <v>15</v>
      </c>
      <c r="D60" s="13"/>
      <c r="E60" s="10"/>
      <c r="F60" s="37">
        <f>D60</f>
        <v>0</v>
      </c>
      <c r="G60" s="8"/>
      <c r="H60" s="43" t="s">
        <v>67</v>
      </c>
      <c r="I60" s="8"/>
    </row>
    <row r="61" spans="1:17" ht="13.5" thickBot="1">
      <c r="A61" s="8"/>
      <c r="B61" s="22"/>
      <c r="C61" s="22"/>
      <c r="D61" s="22"/>
      <c r="E61" s="22"/>
      <c r="F61" s="22"/>
      <c r="G61" s="22"/>
      <c r="H61" s="22"/>
      <c r="I61" s="8"/>
    </row>
    <row r="62" spans="1:17" ht="13.5" thickBot="1">
      <c r="A62" s="8"/>
      <c r="B62" s="55" t="s">
        <v>68</v>
      </c>
      <c r="C62" s="3"/>
      <c r="D62" s="24"/>
      <c r="E62" s="22"/>
      <c r="F62" s="22"/>
      <c r="G62" s="22"/>
      <c r="H62" s="22"/>
      <c r="I62" s="8"/>
    </row>
    <row r="63" spans="1:17" ht="13.5" thickBot="1">
      <c r="A63" s="8"/>
      <c r="B63" s="56"/>
      <c r="C63" s="3"/>
      <c r="D63" s="24"/>
      <c r="E63" s="22"/>
      <c r="F63" s="22"/>
      <c r="G63" s="22"/>
      <c r="H63" s="22"/>
      <c r="I63" s="8"/>
    </row>
    <row r="64" spans="1:17" ht="13.5" thickBot="1">
      <c r="A64" s="8"/>
      <c r="B64" s="55" t="s">
        <v>69</v>
      </c>
      <c r="C64" s="3"/>
      <c r="D64" s="24"/>
      <c r="E64" s="22"/>
      <c r="F64" s="22"/>
      <c r="G64" s="22"/>
      <c r="H64" s="22"/>
      <c r="I64" s="8"/>
    </row>
    <row r="65" spans="1:10" ht="13.5" thickBot="1">
      <c r="A65" s="8"/>
      <c r="B65" s="56"/>
      <c r="C65" s="3"/>
      <c r="D65" s="24"/>
      <c r="E65" s="22"/>
      <c r="F65" s="22"/>
      <c r="G65" s="22"/>
      <c r="H65" s="22"/>
      <c r="I65" s="8"/>
    </row>
    <row r="66" spans="1:10" ht="13.5" thickBot="1">
      <c r="A66" s="8"/>
      <c r="B66" s="55" t="s">
        <v>70</v>
      </c>
      <c r="C66" s="3"/>
      <c r="D66" s="24"/>
      <c r="E66" s="22"/>
      <c r="F66" s="22"/>
      <c r="G66" s="22"/>
      <c r="H66" s="22"/>
      <c r="I66" s="8"/>
    </row>
    <row r="67" spans="1:10" ht="15.75" thickBot="1">
      <c r="A67" s="8"/>
      <c r="B67" s="56"/>
      <c r="C67" s="3"/>
      <c r="D67" s="24"/>
      <c r="E67" s="22"/>
      <c r="F67" s="22"/>
      <c r="G67" s="22"/>
      <c r="H67" s="22"/>
      <c r="I67" s="27"/>
      <c r="J67" s="30"/>
    </row>
    <row r="68" spans="1:10" ht="45" customHeight="1" thickBot="1">
      <c r="A68" s="8"/>
      <c r="B68" s="55" t="s">
        <v>71</v>
      </c>
      <c r="C68" s="3"/>
      <c r="D68" s="25"/>
      <c r="E68" s="8"/>
      <c r="F68" s="8"/>
      <c r="G68" s="22"/>
      <c r="H68" s="22"/>
      <c r="I68" s="8"/>
    </row>
    <row r="69" spans="1:10" ht="13.5" thickBot="1">
      <c r="A69" s="8"/>
      <c r="B69" s="56" t="s">
        <v>72</v>
      </c>
      <c r="C69" s="3"/>
      <c r="D69" s="25"/>
      <c r="E69" s="8"/>
      <c r="F69" s="8"/>
      <c r="G69" s="22"/>
      <c r="H69" s="22"/>
      <c r="I69" s="8"/>
    </row>
    <row r="70" spans="1:10">
      <c r="A70" s="8"/>
      <c r="B70" s="3"/>
      <c r="C70" s="3"/>
      <c r="D70" s="25"/>
      <c r="E70" s="8"/>
      <c r="F70" s="8"/>
      <c r="G70" s="8"/>
      <c r="H70" s="9"/>
      <c r="I70" s="8"/>
    </row>
    <row r="71" spans="1:10" ht="15">
      <c r="A71" s="8"/>
      <c r="B71" s="48" t="s">
        <v>73</v>
      </c>
      <c r="C71" s="48"/>
      <c r="D71" s="48"/>
      <c r="E71" s="48"/>
      <c r="F71" s="48"/>
      <c r="G71" s="48"/>
      <c r="H71" s="48"/>
      <c r="I71" s="8"/>
    </row>
    <row r="72" spans="1:10" ht="15">
      <c r="A72" s="8"/>
      <c r="B72" s="49" t="s">
        <v>74</v>
      </c>
      <c r="C72" s="49"/>
      <c r="D72" s="49"/>
      <c r="E72" s="49"/>
      <c r="F72" s="49"/>
      <c r="G72" s="49"/>
      <c r="H72" s="49"/>
      <c r="I72" s="8"/>
    </row>
    <row r="73" spans="1:10" ht="15">
      <c r="A73" s="8"/>
      <c r="B73" s="49" t="s">
        <v>75</v>
      </c>
      <c r="C73" s="49"/>
      <c r="D73" s="49"/>
      <c r="E73" s="49"/>
      <c r="F73" s="49"/>
      <c r="G73" s="49"/>
      <c r="H73" s="49"/>
      <c r="I73" s="8"/>
    </row>
    <row r="74" spans="1:10" ht="15" customHeight="1">
      <c r="A74" s="8"/>
      <c r="B74" s="49" t="s">
        <v>76</v>
      </c>
      <c r="C74" s="49"/>
      <c r="D74" s="49"/>
      <c r="E74" s="49"/>
      <c r="F74" s="49"/>
      <c r="G74" s="49"/>
      <c r="H74" s="49"/>
      <c r="I74" s="8"/>
    </row>
    <row r="75" spans="1:10" ht="15" customHeight="1">
      <c r="A75" s="8"/>
      <c r="B75" s="49" t="s">
        <v>77</v>
      </c>
      <c r="C75" s="49"/>
      <c r="D75" s="49"/>
      <c r="E75" s="49"/>
      <c r="F75" s="49"/>
      <c r="G75" s="49"/>
      <c r="H75" s="49"/>
      <c r="I75" s="23"/>
    </row>
    <row r="76" spans="1:10" ht="15">
      <c r="A76" s="8"/>
      <c r="B76" s="49" t="s">
        <v>78</v>
      </c>
      <c r="C76" s="49"/>
      <c r="D76" s="49"/>
      <c r="E76" s="49"/>
      <c r="F76" s="49"/>
      <c r="G76" s="49"/>
      <c r="H76" s="49"/>
      <c r="I76" s="8"/>
    </row>
    <row r="77" spans="1:10" ht="15">
      <c r="A77" s="8"/>
      <c r="B77" s="49" t="s">
        <v>79</v>
      </c>
      <c r="C77" s="49"/>
      <c r="D77" s="49"/>
      <c r="E77" s="49"/>
      <c r="F77" s="49"/>
      <c r="G77" s="49"/>
      <c r="H77" s="49"/>
      <c r="I77" s="8"/>
    </row>
    <row r="78" spans="1:10" ht="15">
      <c r="A78" s="8"/>
      <c r="B78" s="49" t="s">
        <v>80</v>
      </c>
      <c r="C78" s="49"/>
      <c r="D78" s="49"/>
      <c r="E78" s="49"/>
      <c r="F78" s="49"/>
      <c r="G78" s="49"/>
      <c r="H78" s="49"/>
      <c r="I78" s="8"/>
    </row>
    <row r="79" spans="1:10" ht="105.75" customHeight="1">
      <c r="A79" s="8"/>
      <c r="B79" s="49" t="s">
        <v>81</v>
      </c>
      <c r="C79" s="49"/>
      <c r="D79" s="49"/>
      <c r="E79" s="49"/>
      <c r="F79" s="49"/>
      <c r="G79" s="49"/>
      <c r="H79" s="49"/>
      <c r="I79" s="8"/>
    </row>
    <row r="80" spans="1:10" ht="27" customHeight="1">
      <c r="A80" s="8"/>
      <c r="B80" s="49" t="s">
        <v>82</v>
      </c>
      <c r="C80" s="49"/>
      <c r="D80" s="49"/>
      <c r="E80" s="49"/>
      <c r="F80" s="49"/>
      <c r="G80" s="49"/>
      <c r="H80" s="49"/>
      <c r="I80" s="8"/>
    </row>
    <row r="81" spans="1:9" ht="15">
      <c r="A81" s="8"/>
      <c r="B81" s="49" t="s">
        <v>83</v>
      </c>
      <c r="C81" s="49"/>
      <c r="D81" s="49"/>
      <c r="E81" s="49"/>
      <c r="F81" s="49"/>
      <c r="G81" s="49"/>
      <c r="H81" s="49"/>
      <c r="I81" s="8"/>
    </row>
    <row r="82" spans="1:9" ht="15">
      <c r="A82" s="8"/>
      <c r="B82" s="62"/>
      <c r="C82" s="62"/>
      <c r="D82" s="62"/>
      <c r="E82" s="62"/>
      <c r="F82" s="62"/>
      <c r="G82" s="62"/>
      <c r="H82" s="62"/>
      <c r="I82" s="8"/>
    </row>
    <row r="83" spans="1:9">
      <c r="A83" s="32"/>
      <c r="B83" s="8"/>
      <c r="C83" s="8"/>
      <c r="D83" s="9"/>
    </row>
    <row r="84" spans="1:9" ht="12.75" customHeight="1">
      <c r="A84" s="54"/>
      <c r="B84" s="54"/>
      <c r="C84" s="54"/>
      <c r="D84" s="54"/>
      <c r="E84" s="54"/>
      <c r="F84" s="54"/>
      <c r="G84" s="54"/>
      <c r="H84" s="54"/>
    </row>
    <row r="85" spans="1:9">
      <c r="A85" s="54"/>
      <c r="B85" s="54"/>
      <c r="C85" s="54"/>
      <c r="D85" s="54"/>
      <c r="E85" s="54"/>
      <c r="F85" s="54"/>
      <c r="G85" s="54"/>
      <c r="H85" s="54"/>
    </row>
    <row r="86" spans="1:9">
      <c r="B86" s="5"/>
      <c r="C86" s="5"/>
    </row>
  </sheetData>
  <sheetProtection selectLockedCells="1"/>
  <mergeCells count="24">
    <mergeCell ref="A84:H85"/>
    <mergeCell ref="B73:H73"/>
    <mergeCell ref="B68:B69"/>
    <mergeCell ref="B4:H4"/>
    <mergeCell ref="B41:H41"/>
    <mergeCell ref="B66:B67"/>
    <mergeCell ref="B62:B63"/>
    <mergeCell ref="B64:B65"/>
    <mergeCell ref="B80:H80"/>
    <mergeCell ref="B74:H74"/>
    <mergeCell ref="B72:H72"/>
    <mergeCell ref="B6:H6"/>
    <mergeCell ref="B82:H82"/>
    <mergeCell ref="B81:H81"/>
    <mergeCell ref="B79:H79"/>
    <mergeCell ref="D36:E36"/>
    <mergeCell ref="B2:H2"/>
    <mergeCell ref="B71:H71"/>
    <mergeCell ref="B78:H78"/>
    <mergeCell ref="B76:H76"/>
    <mergeCell ref="B77:H77"/>
    <mergeCell ref="B75:H75"/>
    <mergeCell ref="D48:E48"/>
    <mergeCell ref="C58:E58"/>
  </mergeCells>
  <phoneticPr fontId="18" type="noConversion"/>
  <pageMargins left="0.70866141732283472" right="0.70866141732283472" top="0.74803149606299213" bottom="0.74803149606299213" header="0.31496062992125984" footer="0.31496062992125984"/>
  <pageSetup paperSize="9" scale="31"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210E76CCDF8B2469F7BC68CDA49C7E9" ma:contentTypeVersion="4" ma:contentTypeDescription="Een nieuw document maken." ma:contentTypeScope="" ma:versionID="81ab77e0f8c3fc783d00ba1ca8285c87">
  <xsd:schema xmlns:xsd="http://www.w3.org/2001/XMLSchema" xmlns:xs="http://www.w3.org/2001/XMLSchema" xmlns:p="http://schemas.microsoft.com/office/2006/metadata/properties" xmlns:ns2="9bbbe439-c1c5-4cb0-9ecd-c57e2c6e926b" xmlns:ns3="71945f26-991e-462b-8a18-409f496ae4f8" targetNamespace="http://schemas.microsoft.com/office/2006/metadata/properties" ma:root="true" ma:fieldsID="99565a76f124d593b06d6b4ea6778914" ns2:_="" ns3:_="">
    <xsd:import namespace="9bbbe439-c1c5-4cb0-9ecd-c57e2c6e926b"/>
    <xsd:import namespace="71945f26-991e-462b-8a18-409f496ae4f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bbe439-c1c5-4cb0-9ecd-c57e2c6e92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1945f26-991e-462b-8a18-409f496ae4f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C9E01F4-0AAD-48A6-B3E1-82351A795547}"/>
</file>

<file path=customXml/itemProps2.xml><?xml version="1.0" encoding="utf-8"?>
<ds:datastoreItem xmlns:ds="http://schemas.openxmlformats.org/officeDocument/2006/customXml" ds:itemID="{463E606E-FB18-461F-84EC-82153FC2C677}"/>
</file>

<file path=customXml/itemProps3.xml><?xml version="1.0" encoding="utf-8"?>
<ds:datastoreItem xmlns:ds="http://schemas.openxmlformats.org/officeDocument/2006/customXml" ds:itemID="{29A8A544-C35C-450F-97B5-597139A9CBFF}"/>
</file>

<file path=docProps/app.xml><?xml version="1.0" encoding="utf-8"?>
<Properties xmlns="http://schemas.openxmlformats.org/officeDocument/2006/extended-properties" xmlns:vt="http://schemas.openxmlformats.org/officeDocument/2006/docPropsVTypes">
  <Application>Microsoft Excel Online</Application>
  <Manager/>
  <Company>Gemeente Lansingerland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Petra van Eijk</dc:creator>
  <cp:keywords/>
  <dc:description/>
  <cp:lastModifiedBy>Margje Hamminga</cp:lastModifiedBy>
  <cp:revision/>
  <dcterms:created xsi:type="dcterms:W3CDTF">2018-07-02T13:20:18Z</dcterms:created>
  <dcterms:modified xsi:type="dcterms:W3CDTF">2022-11-29T13:10:20Z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0x0101005210E76CCDF8B2469F7BC68CDA49C7E9</vt:lpwstr>
  </property>
</Properties>
</file>