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accountantsdiensten 2022/aanbestedingsdocument en bijlagen/concept/"/>
    </mc:Choice>
  </mc:AlternateContent>
  <xr:revisionPtr revIDLastSave="0" documentId="13_ncr:1_{264FE8F0-6BB9-E64A-844B-492F5C47C390}" xr6:coauthVersionLast="47" xr6:coauthVersionMax="47" xr10:uidLastSave="{00000000-0000-0000-0000-000000000000}"/>
  <bookViews>
    <workbookView xWindow="39020" yWindow="500" windowWidth="31720" windowHeight="19300" xr2:uid="{26A0E56A-9CA4-EB40-BF12-5B4691CBE874}"/>
  </bookViews>
  <sheets>
    <sheet name="Waardemodel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2" l="1"/>
  <c r="B12" i="2"/>
  <c r="B5" i="2"/>
  <c r="B6" i="2"/>
  <c r="G3" i="2"/>
  <c r="F3" i="2"/>
  <c r="B3" i="2"/>
  <c r="G6" i="2"/>
  <c r="G5" i="2"/>
  <c r="F12" i="2"/>
  <c r="D12" i="2"/>
  <c r="F6" i="2"/>
  <c r="F5" i="2"/>
  <c r="E15" i="2"/>
  <c r="F15" i="2"/>
  <c r="F14" i="2"/>
  <c r="E14" i="2"/>
  <c r="C5" i="2"/>
  <c r="C6" i="2"/>
  <c r="C3" i="2"/>
  <c r="E3" i="2"/>
  <c r="D3" i="2"/>
  <c r="D15" i="2"/>
  <c r="C15" i="2"/>
  <c r="D14" i="2"/>
  <c r="C14" i="2"/>
  <c r="B15" i="2"/>
  <c r="B14" i="2"/>
  <c r="D5" i="2"/>
  <c r="D6" i="2"/>
  <c r="E6" i="2"/>
  <c r="E5" i="2"/>
  <c r="E12" i="2"/>
  <c r="C12" i="2"/>
  <c r="G12" i="2"/>
  <c r="H3" i="2"/>
</calcChain>
</file>

<file path=xl/sharedStrings.xml><?xml version="1.0" encoding="utf-8"?>
<sst xmlns="http://schemas.openxmlformats.org/spreadsheetml/2006/main" count="57" uniqueCount="25">
  <si>
    <t>4 goed</t>
  </si>
  <si>
    <t>3 voldoende</t>
  </si>
  <si>
    <t>2 matig</t>
  </si>
  <si>
    <t>1 onvoldoende</t>
  </si>
  <si>
    <t>5 uitmuntend</t>
  </si>
  <si>
    <t>€ 0,-</t>
  </si>
  <si>
    <t>KO</t>
  </si>
  <si>
    <t>SCORE</t>
  </si>
  <si>
    <t>Totaal:</t>
  </si>
  <si>
    <t>Percentage</t>
  </si>
  <si>
    <t>INTERVIEW</t>
  </si>
  <si>
    <t>Totaal kwaliteit</t>
  </si>
  <si>
    <t>OPEN VRAGEN + bijbehorende waarde beoordeling</t>
  </si>
  <si>
    <t xml:space="preserve"> </t>
  </si>
  <si>
    <t>Strategische vraag 1</t>
  </si>
  <si>
    <t>Strategische vraag 2</t>
  </si>
  <si>
    <t>1. Plan van aanpak</t>
  </si>
  <si>
    <t>2. Werkwijze jaarrekening</t>
  </si>
  <si>
    <t>3. Continuïteit van de dienstverlening en teamsamenstelling</t>
  </si>
  <si>
    <t>4. Informatievoorziening</t>
  </si>
  <si>
    <t>5. Visie op een controleproces</t>
  </si>
  <si>
    <t>Strategische vraag 3</t>
  </si>
  <si>
    <t>Strategische vraag 4</t>
  </si>
  <si>
    <t>Strategische vraag 5</t>
  </si>
  <si>
    <t>6. Rapportagevorm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</si>
</sst>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2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6" fillId="3" borderId="1" xfId="0" applyFont="1" applyFill="1" applyBorder="1" applyAlignment="1">
      <alignment horizontal="justify" vertical="center" wrapText="1"/>
    </xf>
    <xf numFmtId="0" fontId="3" fillId="0" borderId="1" xfId="0" applyFont="1" applyBorder="1"/>
    <xf numFmtId="0" fontId="6" fillId="5" borderId="1" xfId="0" applyFont="1" applyFill="1" applyBorder="1" applyAlignment="1">
      <alignment horizontal="justify" vertical="center" wrapText="1"/>
    </xf>
    <xf numFmtId="0" fontId="8" fillId="0" borderId="0" xfId="0" applyFont="1"/>
    <xf numFmtId="0" fontId="9" fillId="5" borderId="1" xfId="0" applyFont="1" applyFill="1" applyBorder="1" applyAlignment="1">
      <alignment horizontal="justify" vertical="center" wrapText="1"/>
    </xf>
    <xf numFmtId="9" fontId="9" fillId="5" borderId="1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164" fontId="4" fillId="2" borderId="4" xfId="0" applyNumberFormat="1" applyFont="1" applyFill="1" applyBorder="1" applyAlignment="1">
      <alignment horizontal="justify" vertical="center" wrapText="1"/>
    </xf>
    <xf numFmtId="9" fontId="3" fillId="0" borderId="1" xfId="1" applyFont="1" applyBorder="1"/>
    <xf numFmtId="0" fontId="4" fillId="3" borderId="1" xfId="0" applyFont="1" applyFill="1" applyBorder="1" applyAlignment="1">
      <alignment horizontal="center" vertical="center" wrapText="1"/>
    </xf>
    <xf numFmtId="44" fontId="8" fillId="0" borderId="0" xfId="2" applyFont="1"/>
    <xf numFmtId="164" fontId="8" fillId="0" borderId="0" xfId="0" applyNumberFormat="1" applyFont="1"/>
    <xf numFmtId="165" fontId="9" fillId="5" borderId="1" xfId="1" applyNumberFormat="1" applyFont="1" applyFill="1" applyBorder="1" applyAlignment="1">
      <alignment horizontal="center" vertical="center" wrapText="1"/>
    </xf>
    <xf numFmtId="44" fontId="8" fillId="6" borderId="0" xfId="2" applyFont="1" applyFill="1"/>
    <xf numFmtId="0" fontId="8" fillId="6" borderId="0" xfId="0" applyFont="1" applyFill="1"/>
    <xf numFmtId="0" fontId="0" fillId="6" borderId="0" xfId="0" applyFill="1"/>
    <xf numFmtId="44" fontId="11" fillId="6" borderId="0" xfId="2" applyFont="1" applyFill="1"/>
    <xf numFmtId="44" fontId="11" fillId="6" borderId="0" xfId="0" applyNumberFormat="1" applyFont="1" applyFill="1"/>
    <xf numFmtId="0" fontId="10" fillId="6" borderId="0" xfId="0" applyFont="1" applyFill="1"/>
    <xf numFmtId="164" fontId="3" fillId="7" borderId="1" xfId="0" applyNumberFormat="1" applyFont="1" applyFill="1" applyBorder="1"/>
    <xf numFmtId="164" fontId="0" fillId="7" borderId="1" xfId="0" applyNumberFormat="1" applyFill="1" applyBorder="1" applyAlignment="1">
      <alignment vertical="center"/>
    </xf>
    <xf numFmtId="0" fontId="8" fillId="4" borderId="0" xfId="0" applyFont="1" applyFill="1"/>
    <xf numFmtId="0" fontId="7" fillId="4" borderId="0" xfId="0" applyFont="1" applyFill="1" applyAlignment="1">
      <alignment horizontal="left" indent="30"/>
    </xf>
    <xf numFmtId="164" fontId="1" fillId="0" borderId="0" xfId="0" applyNumberFormat="1" applyFont="1"/>
    <xf numFmtId="0" fontId="9" fillId="3" borderId="3" xfId="0" applyFont="1" applyFill="1" applyBorder="1" applyAlignment="1">
      <alignment horizontal="justify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26"/>
  <sheetViews>
    <sheetView showGridLines="0" tabSelected="1" topLeftCell="B1" zoomScale="184" zoomScaleNormal="184" workbookViewId="0">
      <selection activeCell="B20" sqref="B20"/>
    </sheetView>
  </sheetViews>
  <sheetFormatPr baseColWidth="10" defaultColWidth="11" defaultRowHeight="16" x14ac:dyDescent="0.2"/>
  <cols>
    <col min="1" max="1" width="15.83203125" customWidth="1"/>
    <col min="2" max="10" width="20.83203125" customWidth="1"/>
  </cols>
  <sheetData>
    <row r="1" spans="1:10" ht="17" customHeight="1" thickBot="1" x14ac:dyDescent="0.25">
      <c r="A1" s="29" t="s">
        <v>12</v>
      </c>
      <c r="B1" s="30"/>
      <c r="C1" s="30"/>
      <c r="D1" s="30"/>
      <c r="E1" s="30"/>
      <c r="F1" s="30"/>
      <c r="G1" s="30"/>
      <c r="H1" s="25"/>
      <c r="I1" s="5"/>
      <c r="J1" s="5"/>
    </row>
    <row r="2" spans="1:10" ht="43" thickBot="1" x14ac:dyDescent="0.25">
      <c r="A2" s="28"/>
      <c r="B2" s="13" t="s">
        <v>16</v>
      </c>
      <c r="C2" s="13" t="s">
        <v>17</v>
      </c>
      <c r="D2" s="13" t="s">
        <v>18</v>
      </c>
      <c r="E2" s="13" t="s">
        <v>19</v>
      </c>
      <c r="F2" s="13" t="s">
        <v>20</v>
      </c>
      <c r="G2" s="13" t="s">
        <v>24</v>
      </c>
      <c r="H2" s="3" t="s">
        <v>8</v>
      </c>
      <c r="I2" s="5"/>
    </row>
    <row r="3" spans="1:10" ht="17" thickBot="1" x14ac:dyDescent="0.25">
      <c r="A3" s="6" t="s">
        <v>9</v>
      </c>
      <c r="B3" s="7">
        <f t="shared" ref="B3:G3" si="0">B4/$H$4</f>
        <v>0.16666666666666666</v>
      </c>
      <c r="C3" s="7">
        <f t="shared" si="0"/>
        <v>0.16666666666666666</v>
      </c>
      <c r="D3" s="7">
        <f t="shared" si="0"/>
        <v>0.16666666666666666</v>
      </c>
      <c r="E3" s="7">
        <f t="shared" si="0"/>
        <v>0.16666666666666666</v>
      </c>
      <c r="F3" s="7">
        <f t="shared" si="0"/>
        <v>0.16666666666666666</v>
      </c>
      <c r="G3" s="7">
        <f t="shared" si="0"/>
        <v>0.16666666666666666</v>
      </c>
      <c r="H3" s="12">
        <f>SUM(B3:G3)</f>
        <v>0.99999999999999989</v>
      </c>
      <c r="I3" s="5"/>
    </row>
    <row r="4" spans="1:10" ht="17" thickBot="1" x14ac:dyDescent="0.25">
      <c r="A4" s="8" t="s">
        <v>4</v>
      </c>
      <c r="B4" s="11">
        <v>10000</v>
      </c>
      <c r="C4" s="11">
        <v>10000</v>
      </c>
      <c r="D4" s="11">
        <v>10000</v>
      </c>
      <c r="E4" s="11">
        <v>10000</v>
      </c>
      <c r="F4" s="11">
        <v>10000</v>
      </c>
      <c r="G4" s="11">
        <v>10000</v>
      </c>
      <c r="H4" s="23">
        <v>60000</v>
      </c>
      <c r="I4" s="15" t="s">
        <v>13</v>
      </c>
    </row>
    <row r="5" spans="1:10" ht="17" thickBot="1" x14ac:dyDescent="0.25">
      <c r="A5" s="8" t="s">
        <v>0</v>
      </c>
      <c r="B5" s="11">
        <f>B4*0.5</f>
        <v>5000</v>
      </c>
      <c r="C5" s="11">
        <f>C4*0.5</f>
        <v>5000</v>
      </c>
      <c r="D5" s="11">
        <f t="shared" ref="D5:G5" si="1">D4*0.5</f>
        <v>5000</v>
      </c>
      <c r="E5" s="11">
        <f t="shared" si="1"/>
        <v>5000</v>
      </c>
      <c r="F5" s="11">
        <f t="shared" si="1"/>
        <v>5000</v>
      </c>
      <c r="G5" s="11">
        <f t="shared" si="1"/>
        <v>5000</v>
      </c>
      <c r="H5" s="3"/>
      <c r="I5" s="5"/>
    </row>
    <row r="6" spans="1:10" ht="17" thickBot="1" x14ac:dyDescent="0.25">
      <c r="A6" s="8" t="s">
        <v>1</v>
      </c>
      <c r="B6" s="11">
        <f>B4*0.2</f>
        <v>2000</v>
      </c>
      <c r="C6" s="11">
        <f>C4*0.2</f>
        <v>2000</v>
      </c>
      <c r="D6" s="11">
        <f t="shared" ref="D6:G6" si="2">D4*0.2</f>
        <v>2000</v>
      </c>
      <c r="E6" s="11">
        <f t="shared" si="2"/>
        <v>2000</v>
      </c>
      <c r="F6" s="11">
        <f t="shared" si="2"/>
        <v>2000</v>
      </c>
      <c r="G6" s="11">
        <f t="shared" si="2"/>
        <v>2000</v>
      </c>
      <c r="H6" s="3"/>
      <c r="I6" s="5"/>
    </row>
    <row r="7" spans="1:10" ht="17" customHeight="1" thickBot="1" x14ac:dyDescent="0.25">
      <c r="A7" s="8" t="s">
        <v>2</v>
      </c>
      <c r="B7" s="9" t="s">
        <v>5</v>
      </c>
      <c r="C7" s="9" t="s">
        <v>5</v>
      </c>
      <c r="D7" s="9" t="s">
        <v>5</v>
      </c>
      <c r="E7" s="9" t="s">
        <v>5</v>
      </c>
      <c r="F7" s="9" t="s">
        <v>5</v>
      </c>
      <c r="G7" s="9" t="s">
        <v>5</v>
      </c>
      <c r="H7" s="3"/>
      <c r="I7" s="5"/>
    </row>
    <row r="8" spans="1:10" ht="17" customHeight="1" thickBot="1" x14ac:dyDescent="0.25">
      <c r="A8" s="8" t="s">
        <v>3</v>
      </c>
      <c r="B8" s="10" t="s">
        <v>6</v>
      </c>
      <c r="C8" s="10" t="s">
        <v>6</v>
      </c>
      <c r="D8" s="10" t="s">
        <v>6</v>
      </c>
      <c r="E8" s="10" t="s">
        <v>6</v>
      </c>
      <c r="F8" s="10" t="s">
        <v>6</v>
      </c>
      <c r="G8" s="10" t="s">
        <v>6</v>
      </c>
      <c r="H8" s="3"/>
      <c r="I8" s="5"/>
    </row>
    <row r="9" spans="1:10" x14ac:dyDescent="0.2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7" thickBot="1" x14ac:dyDescent="0.25">
      <c r="A10" s="26" t="s">
        <v>10</v>
      </c>
      <c r="B10" s="25"/>
      <c r="C10" s="25"/>
      <c r="D10" s="25"/>
      <c r="E10" s="25"/>
      <c r="F10" s="25"/>
      <c r="G10" s="25"/>
      <c r="H10" s="5"/>
      <c r="I10" s="5"/>
      <c r="J10" s="5"/>
    </row>
    <row r="11" spans="1:10" ht="17" thickBot="1" x14ac:dyDescent="0.25">
      <c r="A11" s="2" t="s">
        <v>7</v>
      </c>
      <c r="B11" s="13" t="s">
        <v>14</v>
      </c>
      <c r="C11" s="13" t="s">
        <v>15</v>
      </c>
      <c r="D11" s="13" t="s">
        <v>21</v>
      </c>
      <c r="E11" s="13" t="s">
        <v>22</v>
      </c>
      <c r="F11" s="13" t="s">
        <v>23</v>
      </c>
      <c r="G11" s="3" t="s">
        <v>8</v>
      </c>
      <c r="H11" s="1"/>
      <c r="I11" s="1"/>
    </row>
    <row r="12" spans="1:10" ht="17" thickBot="1" x14ac:dyDescent="0.25">
      <c r="A12" s="4" t="s">
        <v>9</v>
      </c>
      <c r="B12" s="16">
        <f>(B13/$G$13)</f>
        <v>0.2</v>
      </c>
      <c r="C12" s="16">
        <f>(C13/$G$13)</f>
        <v>0.2</v>
      </c>
      <c r="D12" s="16">
        <f>(D13/$G$13)</f>
        <v>0.2</v>
      </c>
      <c r="E12" s="16">
        <f t="shared" ref="E12:F12" si="3">(E13/$G$13)</f>
        <v>0.2</v>
      </c>
      <c r="F12" s="16">
        <f t="shared" si="3"/>
        <v>0.2</v>
      </c>
      <c r="G12" s="12">
        <f>SUM(B12:F12)</f>
        <v>1</v>
      </c>
      <c r="H12" s="1"/>
      <c r="I12" s="1"/>
    </row>
    <row r="13" spans="1:10" ht="17" thickBot="1" x14ac:dyDescent="0.25">
      <c r="A13" s="2" t="s">
        <v>4</v>
      </c>
      <c r="B13" s="11">
        <v>8000</v>
      </c>
      <c r="C13" s="11">
        <v>8000</v>
      </c>
      <c r="D13" s="11">
        <v>8000</v>
      </c>
      <c r="E13" s="11">
        <v>8000</v>
      </c>
      <c r="F13" s="11">
        <v>8000</v>
      </c>
      <c r="G13" s="23">
        <f>SUM(B13:F13)</f>
        <v>40000</v>
      </c>
      <c r="H13" s="27" t="s">
        <v>13</v>
      </c>
      <c r="I13" s="1"/>
    </row>
    <row r="14" spans="1:10" ht="17" thickBot="1" x14ac:dyDescent="0.25">
      <c r="A14" s="2" t="s">
        <v>0</v>
      </c>
      <c r="B14" s="11">
        <f>B13*0.5</f>
        <v>4000</v>
      </c>
      <c r="C14" s="11">
        <f t="shared" ref="C14:D14" si="4">C13*0.5</f>
        <v>4000</v>
      </c>
      <c r="D14" s="11">
        <f t="shared" si="4"/>
        <v>4000</v>
      </c>
      <c r="E14" s="11">
        <f>E13*0.5</f>
        <v>4000</v>
      </c>
      <c r="F14" s="11">
        <f>F13*0.5</f>
        <v>4000</v>
      </c>
      <c r="G14" s="3"/>
    </row>
    <row r="15" spans="1:10" ht="17" thickBot="1" x14ac:dyDescent="0.25">
      <c r="A15" s="2" t="s">
        <v>1</v>
      </c>
      <c r="B15" s="11">
        <f>B13*0.2</f>
        <v>1600</v>
      </c>
      <c r="C15" s="11">
        <f t="shared" ref="C15:F15" si="5">C13*0.2</f>
        <v>1600</v>
      </c>
      <c r="D15" s="11">
        <f t="shared" si="5"/>
        <v>1600</v>
      </c>
      <c r="E15" s="11">
        <f t="shared" si="5"/>
        <v>1600</v>
      </c>
      <c r="F15" s="11">
        <f t="shared" si="5"/>
        <v>1600</v>
      </c>
      <c r="G15" s="3"/>
    </row>
    <row r="16" spans="1:10" ht="17" thickBot="1" x14ac:dyDescent="0.25">
      <c r="A16" s="2" t="s">
        <v>2</v>
      </c>
      <c r="B16" s="9" t="s">
        <v>5</v>
      </c>
      <c r="C16" s="9" t="s">
        <v>5</v>
      </c>
      <c r="D16" s="9" t="s">
        <v>5</v>
      </c>
      <c r="E16" s="9" t="s">
        <v>5</v>
      </c>
      <c r="F16" s="9" t="s">
        <v>5</v>
      </c>
      <c r="G16" s="3"/>
    </row>
    <row r="17" spans="1:11" ht="17" thickBot="1" x14ac:dyDescent="0.25">
      <c r="A17" s="2" t="s">
        <v>3</v>
      </c>
      <c r="B17" s="10" t="s">
        <v>6</v>
      </c>
      <c r="C17" s="10" t="s">
        <v>6</v>
      </c>
      <c r="D17" s="10" t="s">
        <v>6</v>
      </c>
      <c r="E17" s="10" t="s">
        <v>6</v>
      </c>
      <c r="F17" s="10" t="s">
        <v>6</v>
      </c>
      <c r="G17" s="3"/>
    </row>
    <row r="18" spans="1:11" ht="17" thickBo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1" ht="25" customHeight="1" thickBot="1" x14ac:dyDescent="0.25">
      <c r="A19" s="2" t="s">
        <v>11</v>
      </c>
      <c r="B19" s="24">
        <v>100000</v>
      </c>
      <c r="C19" s="5"/>
      <c r="D19" s="5"/>
      <c r="E19" s="14" t="s">
        <v>13</v>
      </c>
      <c r="F19" s="14"/>
      <c r="G19" s="14" t="s">
        <v>13</v>
      </c>
      <c r="H19" s="5"/>
      <c r="I19" s="5"/>
      <c r="J19" s="5"/>
    </row>
    <row r="20" spans="1:11" x14ac:dyDescent="0.2">
      <c r="A20" s="5"/>
      <c r="B20" s="5"/>
      <c r="C20" s="5"/>
      <c r="D20" s="5"/>
      <c r="E20" s="17"/>
      <c r="F20" s="17"/>
      <c r="G20" s="17"/>
      <c r="H20" s="18"/>
      <c r="I20" s="17"/>
      <c r="J20" s="17"/>
      <c r="K20" s="19"/>
    </row>
    <row r="21" spans="1:11" x14ac:dyDescent="0.2">
      <c r="A21" s="5" t="s">
        <v>13</v>
      </c>
      <c r="B21" s="5" t="s">
        <v>13</v>
      </c>
      <c r="C21" s="5"/>
      <c r="D21" s="5"/>
      <c r="E21" s="18"/>
      <c r="F21" s="18"/>
      <c r="G21" s="18"/>
      <c r="H21" s="18"/>
      <c r="I21" s="18"/>
      <c r="J21" s="18"/>
      <c r="K21" s="19"/>
    </row>
    <row r="22" spans="1:11" x14ac:dyDescent="0.2">
      <c r="A22" s="5"/>
      <c r="B22" s="5"/>
      <c r="C22" s="5"/>
      <c r="D22" s="5"/>
      <c r="E22" s="20"/>
      <c r="F22" s="20"/>
      <c r="G22" s="20"/>
      <c r="H22" s="18"/>
      <c r="I22" s="18"/>
      <c r="J22" s="18"/>
      <c r="K22" s="19"/>
    </row>
    <row r="23" spans="1:11" x14ac:dyDescent="0.2">
      <c r="A23" s="5"/>
      <c r="B23" s="5"/>
      <c r="C23" s="5"/>
      <c r="D23" s="5"/>
      <c r="E23" s="20"/>
      <c r="F23" s="20"/>
      <c r="G23" s="20"/>
      <c r="H23" s="18"/>
      <c r="I23" s="18"/>
      <c r="J23" s="18"/>
      <c r="K23" s="19"/>
    </row>
    <row r="24" spans="1:11" x14ac:dyDescent="0.2">
      <c r="A24" s="5"/>
      <c r="B24" s="5"/>
      <c r="C24" s="5"/>
      <c r="D24" s="5"/>
      <c r="E24" s="20"/>
      <c r="F24" s="20"/>
      <c r="G24" s="20"/>
      <c r="H24" s="18"/>
      <c r="I24" s="18"/>
      <c r="J24" s="18"/>
      <c r="K24" s="19"/>
    </row>
    <row r="25" spans="1:11" x14ac:dyDescent="0.2">
      <c r="E25" s="21"/>
      <c r="F25" s="21"/>
      <c r="G25" s="21"/>
      <c r="H25" s="19"/>
      <c r="I25" s="19"/>
      <c r="J25" s="19"/>
      <c r="K25" s="19"/>
    </row>
    <row r="26" spans="1:11" x14ac:dyDescent="0.2">
      <c r="E26" s="22"/>
      <c r="F26" s="22"/>
      <c r="G26" s="22"/>
      <c r="H26" s="19"/>
      <c r="I26" s="19"/>
      <c r="J26" s="19"/>
      <c r="K26" s="19"/>
    </row>
  </sheetData>
  <sheetProtection algorithmName="SHA-512" hashValue="ncZcMvUIy2ynCKlq/K/YsD4B8JIwz5QCBVWRsPwiEfVbxsPfd1UykwLcdlsENMaNtgh7nQ0uNyb0egz/YzRznQ==" saltValue="/fdS4EIz1D1/XNeh0TY4fQ==" spinCount="100000" sheet="1" objects="1" scenarios="1"/>
  <mergeCells count="2">
    <mergeCell ref="A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Microsoft Office User</cp:lastModifiedBy>
  <dcterms:created xsi:type="dcterms:W3CDTF">2020-03-23T12:24:07Z</dcterms:created>
  <dcterms:modified xsi:type="dcterms:W3CDTF">2022-05-16T09:50:54Z</dcterms:modified>
  <cp:category/>
</cp:coreProperties>
</file>