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projectenportaal.amersfoort.nl/project_Digitaal Archief E depot/Lists/ProjectDocuments/Aanbestedingsteam vanaf september 2022/Aanbestedingsleidraad en bijlagen/"/>
    </mc:Choice>
  </mc:AlternateContent>
  <xr:revisionPtr revIDLastSave="0" documentId="13_ncr:1_{4A9D047A-89AD-4D5B-9112-D190050FD9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hecklis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A1" i="1"/>
  <c r="C11" i="1" s="1"/>
  <c r="E11" i="1" s="1"/>
  <c r="C20" i="1" l="1"/>
  <c r="C10" i="1"/>
  <c r="E10" i="1" s="1"/>
  <c r="C19" i="1"/>
  <c r="C18" i="1"/>
  <c r="C17" i="1"/>
  <c r="C16" i="1"/>
  <c r="C15" i="1"/>
  <c r="C14" i="1"/>
  <c r="C13" i="1"/>
  <c r="C12" i="1"/>
  <c r="E21" i="1" l="1"/>
</calcChain>
</file>

<file path=xl/sharedStrings.xml><?xml version="1.0" encoding="utf-8"?>
<sst xmlns="http://schemas.openxmlformats.org/spreadsheetml/2006/main" count="36" uniqueCount="26">
  <si>
    <t>INSCHRIJVER:</t>
  </si>
  <si>
    <t xml:space="preserve">Inschrijver dient de geelgekleurde cellen in kolom D te voorzien van één van de ingegeven antwoorden, behorende bij de wens (W*) zoals beschreven in het Programma van Eisen en wensen. Optioneel kan Inschrijver een toelichting geven in kolom F. </t>
  </si>
  <si>
    <t>nee</t>
  </si>
  <si>
    <t>TOTAALSCORE</t>
  </si>
  <si>
    <t>ONDERTEKENING TEKENBEVOEGDE</t>
  </si>
  <si>
    <t>NAAM:</t>
  </si>
  <si>
    <t>FUNCTIE:</t>
  </si>
  <si>
    <t>DATUM:</t>
  </si>
  <si>
    <t>Bijlage M - Realisatielijst wensen-gesloten</t>
  </si>
  <si>
    <t>W3.01</t>
  </si>
  <si>
    <t>W3.02</t>
  </si>
  <si>
    <t>W4.01</t>
  </si>
  <si>
    <t>W4.02</t>
  </si>
  <si>
    <t>W4.04</t>
  </si>
  <si>
    <t>W4.05</t>
  </si>
  <si>
    <t>W4.10</t>
  </si>
  <si>
    <t>W4.12</t>
  </si>
  <si>
    <t>W4.13</t>
  </si>
  <si>
    <t>W7.01</t>
  </si>
  <si>
    <t>W8.01</t>
  </si>
  <si>
    <t>WENSEN-GESLOTEN</t>
  </si>
  <si>
    <t>Wegingsfactor
(1 t/m 4)</t>
  </si>
  <si>
    <t>Wens-gesloten</t>
  </si>
  <si>
    <t>Max. punten</t>
  </si>
  <si>
    <t>Realiseerbaar?</t>
  </si>
  <si>
    <t>Uw punten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</si>
</sst>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&quot;€&quot;\ * #,##0.00_ ;_ &quot;€&quot;\ * \-#,##0.00_ ;_ &quot;€&quot;\ * &quot;-&quot;??_ ;_ @_ 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8"/>
      <name val="Arial"/>
      <family val="2"/>
    </font>
    <font>
      <i/>
      <sz val="10"/>
      <color theme="1"/>
      <name val="Arial"/>
      <family val="2"/>
    </font>
    <font>
      <sz val="10"/>
      <color theme="0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fgColor theme="0"/>
        <bgColor theme="0" tint="-0.249977111117893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/>
      </left>
      <right/>
      <top style="thin">
        <color theme="0" tint="-0.2499465926084170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hair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hair">
        <color theme="0" tint="-0.24994659260841701"/>
      </top>
      <bottom/>
      <diagonal/>
    </border>
    <border>
      <left/>
      <right/>
      <top/>
      <bottom style="hair">
        <color theme="0" tint="-0.24994659260841701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2" fontId="7" fillId="4" borderId="4" xfId="1" applyNumberFormat="1" applyFont="1" applyFill="1" applyBorder="1" applyAlignment="1" applyProtection="1">
      <alignment horizontal="center" vertical="center"/>
    </xf>
    <xf numFmtId="1" fontId="7" fillId="5" borderId="5" xfId="1" applyNumberFormat="1" applyFont="1" applyFill="1" applyBorder="1" applyAlignment="1" applyProtection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9" fillId="0" borderId="9" xfId="0" applyFont="1" applyBorder="1"/>
    <xf numFmtId="0" fontId="1" fillId="0" borderId="0" xfId="0" applyFont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7" fillId="4" borderId="4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3" borderId="8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 wrapText="1"/>
    </xf>
    <xf numFmtId="0" fontId="9" fillId="0" borderId="10" xfId="0" applyFont="1" applyBorder="1"/>
    <xf numFmtId="0" fontId="13" fillId="0" borderId="11" xfId="0" applyFont="1" applyBorder="1" applyAlignment="1">
      <alignment horizontal="right"/>
    </xf>
    <xf numFmtId="0" fontId="11" fillId="0" borderId="0" xfId="0" applyFont="1"/>
    <xf numFmtId="0" fontId="5" fillId="0" borderId="0" xfId="0" applyFont="1" applyAlignment="1">
      <alignment horizontal="center"/>
    </xf>
    <xf numFmtId="2" fontId="10" fillId="0" borderId="0" xfId="0" applyNumberFormat="1" applyFont="1"/>
    <xf numFmtId="0" fontId="7" fillId="4" borderId="6" xfId="0" applyFont="1" applyFill="1" applyBorder="1" applyAlignment="1">
      <alignment vertical="top"/>
    </xf>
    <xf numFmtId="0" fontId="7" fillId="4" borderId="6" xfId="0" applyFont="1" applyFill="1" applyBorder="1" applyAlignment="1">
      <alignment vertical="top" wrapText="1"/>
    </xf>
    <xf numFmtId="0" fontId="7" fillId="4" borderId="6" xfId="0" applyFont="1" applyFill="1" applyBorder="1" applyAlignment="1">
      <alignment horizontal="center" vertical="top"/>
    </xf>
    <xf numFmtId="0" fontId="1" fillId="6" borderId="1" xfId="0" applyFont="1" applyFill="1" applyBorder="1" applyAlignment="1" applyProtection="1">
      <alignment horizontal="left"/>
      <protection locked="0"/>
    </xf>
    <xf numFmtId="0" fontId="1" fillId="6" borderId="3" xfId="0" applyFont="1" applyFill="1" applyBorder="1" applyAlignment="1" applyProtection="1">
      <alignment horizontal="left"/>
      <protection locked="0"/>
    </xf>
    <xf numFmtId="0" fontId="12" fillId="0" borderId="0" xfId="0" applyFont="1" applyAlignment="1">
      <alignment horizontal="left" vertical="top" wrapText="1"/>
    </xf>
    <xf numFmtId="0" fontId="13" fillId="0" borderId="11" xfId="0" applyFont="1" applyBorder="1" applyAlignment="1">
      <alignment horizontal="right"/>
    </xf>
  </cellXfs>
  <cellStyles count="2">
    <cellStyle name="Standaard" xfId="0" builtinId="0"/>
    <cellStyle name="Valuta" xfId="1" builtinId="4"/>
  </cellStyles>
  <dxfs count="0"/>
  <tableStyles count="1" defaultTableStyle="TableStyleMedium2" defaultPivotStyle="PivotStyleLight16">
    <tableStyle name="Invisible" pivot="0" table="0" count="0" xr9:uid="{1010B3D7-6A15-4B44-A4BB-4B1BEDCC0C2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showGridLines="0" tabSelected="1" zoomScale="130" zoomScaleNormal="130" workbookViewId="0">
      <selection activeCell="A6" sqref="A6:XFD6"/>
    </sheetView>
  </sheetViews>
  <sheetFormatPr defaultColWidth="0" defaultRowHeight="13.2" zeroHeight="1" x14ac:dyDescent="0.25"/>
  <cols>
    <col min="1" max="1" width="15.77734375" style="1" customWidth="1"/>
    <col min="2" max="2" width="16.21875" style="2" bestFit="1" customWidth="1"/>
    <col min="3" max="5" width="15.77734375" style="2" customWidth="1"/>
    <col min="6" max="6" width="0" style="1" hidden="1" customWidth="1"/>
    <col min="7" max="16384" width="9.21875" style="1" hidden="1"/>
  </cols>
  <sheetData>
    <row r="1" spans="1:5" s="5" customFormat="1" ht="34.5" customHeight="1" x14ac:dyDescent="0.3">
      <c r="A1" s="28">
        <f>C21</f>
        <v>150</v>
      </c>
      <c r="B1" s="6"/>
      <c r="C1" s="6"/>
      <c r="D1" s="7"/>
      <c r="E1" s="8"/>
    </row>
    <row r="2" spans="1:5" ht="5.25" customHeight="1" x14ac:dyDescent="0.25"/>
    <row r="3" spans="1:5" s="10" customFormat="1" ht="22.8" x14ac:dyDescent="0.4">
      <c r="A3" s="26" t="s">
        <v>8</v>
      </c>
      <c r="B3" s="27"/>
      <c r="C3" s="9"/>
      <c r="D3" s="9"/>
      <c r="E3" s="9"/>
    </row>
    <row r="4" spans="1:5" s="12" customFormat="1" ht="15" x14ac:dyDescent="0.25">
      <c r="A4" s="11" t="s">
        <v>0</v>
      </c>
      <c r="B4" s="32"/>
      <c r="C4" s="33"/>
      <c r="D4" s="33"/>
      <c r="E4" s="33"/>
    </row>
    <row r="5" spans="1:5" x14ac:dyDescent="0.25"/>
    <row r="6" spans="1:5" s="34" customFormat="1" ht="46.8" customHeight="1" x14ac:dyDescent="0.3">
      <c r="A6" s="34" t="s">
        <v>1</v>
      </c>
    </row>
    <row r="7" spans="1:5" x14ac:dyDescent="0.25"/>
    <row r="8" spans="1:5" ht="15" customHeight="1" x14ac:dyDescent="0.25">
      <c r="A8" s="13" t="s">
        <v>20</v>
      </c>
      <c r="B8" s="13"/>
      <c r="C8" s="14"/>
      <c r="D8" s="13"/>
      <c r="E8" s="14"/>
    </row>
    <row r="9" spans="1:5" ht="26.4" x14ac:dyDescent="0.25">
      <c r="A9" s="29" t="s">
        <v>22</v>
      </c>
      <c r="B9" s="30" t="s">
        <v>21</v>
      </c>
      <c r="C9" s="31" t="s">
        <v>23</v>
      </c>
      <c r="D9" s="29" t="s">
        <v>24</v>
      </c>
      <c r="E9" s="31" t="s">
        <v>25</v>
      </c>
    </row>
    <row r="10" spans="1:5" x14ac:dyDescent="0.25">
      <c r="A10" s="15" t="s">
        <v>9</v>
      </c>
      <c r="B10" s="16">
        <v>3</v>
      </c>
      <c r="C10" s="17">
        <f t="shared" ref="C10:C20" si="0">($A$1/SUM($B$10:$B$20))*B10</f>
        <v>16.071428571428569</v>
      </c>
      <c r="D10" s="22" t="s">
        <v>2</v>
      </c>
      <c r="E10" s="17">
        <f>IF(D10="ja",C10,0)</f>
        <v>0</v>
      </c>
    </row>
    <row r="11" spans="1:5" x14ac:dyDescent="0.25">
      <c r="A11" s="18" t="s">
        <v>10</v>
      </c>
      <c r="B11" s="19">
        <v>3</v>
      </c>
      <c r="C11" s="17">
        <f t="shared" si="0"/>
        <v>16.071428571428569</v>
      </c>
      <c r="D11" s="22" t="s">
        <v>2</v>
      </c>
      <c r="E11" s="17">
        <f t="shared" ref="E11:E20" si="1">IF(D11="ja",C11,0)</f>
        <v>0</v>
      </c>
    </row>
    <row r="12" spans="1:5" x14ac:dyDescent="0.25">
      <c r="A12" s="18" t="s">
        <v>11</v>
      </c>
      <c r="B12" s="19">
        <v>4</v>
      </c>
      <c r="C12" s="17">
        <f t="shared" si="0"/>
        <v>21.428571428571427</v>
      </c>
      <c r="D12" s="22" t="s">
        <v>2</v>
      </c>
      <c r="E12" s="17">
        <f t="shared" si="1"/>
        <v>0</v>
      </c>
    </row>
    <row r="13" spans="1:5" x14ac:dyDescent="0.25">
      <c r="A13" s="18" t="s">
        <v>12</v>
      </c>
      <c r="B13" s="19">
        <v>3</v>
      </c>
      <c r="C13" s="17">
        <f t="shared" si="0"/>
        <v>16.071428571428569</v>
      </c>
      <c r="D13" s="22" t="s">
        <v>2</v>
      </c>
      <c r="E13" s="17">
        <f t="shared" si="1"/>
        <v>0</v>
      </c>
    </row>
    <row r="14" spans="1:5" x14ac:dyDescent="0.25">
      <c r="A14" s="18" t="s">
        <v>13</v>
      </c>
      <c r="B14" s="19">
        <v>1</v>
      </c>
      <c r="C14" s="17">
        <f t="shared" si="0"/>
        <v>5.3571428571428568</v>
      </c>
      <c r="D14" s="22" t="s">
        <v>2</v>
      </c>
      <c r="E14" s="17">
        <f t="shared" si="1"/>
        <v>0</v>
      </c>
    </row>
    <row r="15" spans="1:5" x14ac:dyDescent="0.25">
      <c r="A15" s="18" t="s">
        <v>14</v>
      </c>
      <c r="B15" s="19">
        <v>4</v>
      </c>
      <c r="C15" s="17">
        <f t="shared" si="0"/>
        <v>21.428571428571427</v>
      </c>
      <c r="D15" s="22" t="s">
        <v>2</v>
      </c>
      <c r="E15" s="17">
        <f t="shared" si="1"/>
        <v>0</v>
      </c>
    </row>
    <row r="16" spans="1:5" x14ac:dyDescent="0.25">
      <c r="A16" s="18" t="s">
        <v>15</v>
      </c>
      <c r="B16" s="19">
        <v>2</v>
      </c>
      <c r="C16" s="17">
        <f t="shared" si="0"/>
        <v>10.714285714285714</v>
      </c>
      <c r="D16" s="22" t="s">
        <v>2</v>
      </c>
      <c r="E16" s="17">
        <f t="shared" si="1"/>
        <v>0</v>
      </c>
    </row>
    <row r="17" spans="1:5" x14ac:dyDescent="0.25">
      <c r="A17" s="18" t="s">
        <v>16</v>
      </c>
      <c r="B17" s="19">
        <v>3</v>
      </c>
      <c r="C17" s="17">
        <f t="shared" si="0"/>
        <v>16.071428571428569</v>
      </c>
      <c r="D17" s="22" t="s">
        <v>2</v>
      </c>
      <c r="E17" s="17">
        <f t="shared" si="1"/>
        <v>0</v>
      </c>
    </row>
    <row r="18" spans="1:5" x14ac:dyDescent="0.25">
      <c r="A18" s="18" t="s">
        <v>17</v>
      </c>
      <c r="B18" s="19">
        <v>2</v>
      </c>
      <c r="C18" s="17">
        <f t="shared" si="0"/>
        <v>10.714285714285714</v>
      </c>
      <c r="D18" s="22" t="s">
        <v>2</v>
      </c>
      <c r="E18" s="17">
        <f t="shared" si="1"/>
        <v>0</v>
      </c>
    </row>
    <row r="19" spans="1:5" x14ac:dyDescent="0.25">
      <c r="A19" s="18" t="s">
        <v>18</v>
      </c>
      <c r="B19" s="19">
        <v>1</v>
      </c>
      <c r="C19" s="17">
        <f t="shared" si="0"/>
        <v>5.3571428571428568</v>
      </c>
      <c r="D19" s="22" t="s">
        <v>2</v>
      </c>
      <c r="E19" s="17">
        <f t="shared" si="1"/>
        <v>0</v>
      </c>
    </row>
    <row r="20" spans="1:5" x14ac:dyDescent="0.25">
      <c r="A20" s="18" t="s">
        <v>19</v>
      </c>
      <c r="B20" s="19">
        <v>2</v>
      </c>
      <c r="C20" s="17">
        <f t="shared" si="0"/>
        <v>10.714285714285714</v>
      </c>
      <c r="D20" s="22" t="s">
        <v>2</v>
      </c>
      <c r="E20" s="17">
        <f t="shared" si="1"/>
        <v>0</v>
      </c>
    </row>
    <row r="21" spans="1:5" s="21" customFormat="1" ht="15" customHeight="1" x14ac:dyDescent="0.3">
      <c r="A21" s="20" t="s">
        <v>3</v>
      </c>
      <c r="B21" s="20"/>
      <c r="C21" s="3">
        <v>150</v>
      </c>
      <c r="D21" s="4"/>
      <c r="E21" s="3">
        <f>SUM(E10:E20)</f>
        <v>0</v>
      </c>
    </row>
    <row r="22" spans="1:5" s="21" customFormat="1" ht="15" customHeight="1" x14ac:dyDescent="0.3">
      <c r="A22" s="23"/>
      <c r="B22" s="23"/>
      <c r="C22" s="23"/>
      <c r="D22" s="23"/>
      <c r="E22" s="23"/>
    </row>
    <row r="23" spans="1:5" ht="15" customHeight="1" x14ac:dyDescent="0.25">
      <c r="A23" s="24" t="s">
        <v>4</v>
      </c>
      <c r="B23" s="24"/>
      <c r="C23" s="24"/>
      <c r="D23" s="24"/>
      <c r="E23" s="24"/>
    </row>
    <row r="24" spans="1:5" x14ac:dyDescent="0.25"/>
    <row r="25" spans="1:5" x14ac:dyDescent="0.25">
      <c r="A25" s="1" t="s">
        <v>5</v>
      </c>
    </row>
    <row r="26" spans="1:5" ht="5.25" customHeight="1" x14ac:dyDescent="0.25"/>
    <row r="27" spans="1:5" x14ac:dyDescent="0.25">
      <c r="A27" s="1" t="s">
        <v>6</v>
      </c>
    </row>
    <row r="28" spans="1:5" ht="5.25" customHeight="1" x14ac:dyDescent="0.25"/>
    <row r="29" spans="1:5" x14ac:dyDescent="0.25">
      <c r="A29" s="1" t="s">
        <v>7</v>
      </c>
    </row>
    <row r="30" spans="1:5" ht="5.25" customHeight="1" x14ac:dyDescent="0.25"/>
    <row r="31" spans="1:5" hidden="1" x14ac:dyDescent="0.25">
      <c r="A31" s="35"/>
      <c r="B31" s="35"/>
      <c r="C31" s="25"/>
      <c r="D31" s="25"/>
      <c r="E31" s="25"/>
    </row>
  </sheetData>
  <mergeCells count="3">
    <mergeCell ref="B4:E4"/>
    <mergeCell ref="A6:XFD6"/>
    <mergeCell ref="A31:B31"/>
  </mergeCells>
  <phoneticPr fontId="6" type="noConversion"/>
  <dataValidations count="1">
    <dataValidation type="list" allowBlank="1" showInputMessage="1" showErrorMessage="1" sqref="D10:D20" xr:uid="{7A912BEF-C9B7-4797-8E02-54E2EBFDEEB4}">
      <formula1>"ja,nee"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E0F28D46F1D74986FB2FDE53D60D68" ma:contentTypeVersion="1" ma:contentTypeDescription="Een nieuw document maken." ma:contentTypeScope="" ma:versionID="b32765518edf8c73d87e0d051e42c30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82e79324d2b134cd951afd4df5c4e5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C2649-4239-40D0-B3C6-E14C22564838}">
  <ds:schemaRefs>
    <ds:schemaRef ds:uri="http://schemas.microsoft.com/sharepoint/v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43ceac5-b8da-4ebd-b760-6efcbaea0ed1"/>
    <ds:schemaRef ds:uri="8e280bf7-3cf5-4f26-8552-d8c680afed4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057612-4FDF-4DC5-BBB2-911D90531F8A}"/>
</file>

<file path=customXml/itemProps3.xml><?xml version="1.0" encoding="utf-8"?>
<ds:datastoreItem xmlns:ds="http://schemas.openxmlformats.org/officeDocument/2006/customXml" ds:itemID="{662DA1B2-0167-473E-BC8E-85833F3C01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Checklist</vt:lpstr>
    </vt:vector>
  </TitlesOfParts>
  <Manager/>
  <Company>De Inkoop Adviesgroep b.v.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Bijlage K - Realisatielijst wensen.xlsx</dc:title>
  <dc:subject/>
  <dc:creator>Menno Eelkema</dc:creator>
  <cp:keywords/>
  <dc:description/>
  <cp:lastModifiedBy>Jacco van den Hoek</cp:lastModifiedBy>
  <cp:revision/>
  <dcterms:created xsi:type="dcterms:W3CDTF">2015-06-05T18:17:20Z</dcterms:created>
  <dcterms:modified xsi:type="dcterms:W3CDTF">2022-11-22T14:48:02Z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0x0101004CE0F28D46F1D74986FB2FDE53D60D68</vt:lpwstr>
  </property>
  <property fmtid="{D5CDD505-2E9C-101B-9397-08002B2CF9AE}" pid="3" name="MSIP_Label_36385424-4abe-4cf8-8898-c76487689253_Enabled">
    <vt:lpwstr>true</vt:lpwstr>
  </property>
  <property fmtid="{D5CDD505-2E9C-101B-9397-08002B2CF9AE}" pid="4" name="MSIP_Label_36385424-4abe-4cf8-8898-c76487689253_SetDate">
    <vt:lpwstr>2022-11-14T12:33:18Z</vt:lpwstr>
  </property>
  <property fmtid="{D5CDD505-2E9C-101B-9397-08002B2CF9AE}" pid="5" name="MSIP_Label_36385424-4abe-4cf8-8898-c76487689253_Method">
    <vt:lpwstr>Standard</vt:lpwstr>
  </property>
  <property fmtid="{D5CDD505-2E9C-101B-9397-08002B2CF9AE}" pid="6" name="MSIP_Label_36385424-4abe-4cf8-8898-c76487689253_Name">
    <vt:lpwstr>Bedrijfsvertrouwelijk</vt:lpwstr>
  </property>
  <property fmtid="{D5CDD505-2E9C-101B-9397-08002B2CF9AE}" pid="7" name="MSIP_Label_36385424-4abe-4cf8-8898-c76487689253_SiteId">
    <vt:lpwstr>d9cef3d2-0eb3-4504-b431-80c617bfc930</vt:lpwstr>
  </property>
  <property fmtid="{D5CDD505-2E9C-101B-9397-08002B2CF9AE}" pid="8" name="MSIP_Label_36385424-4abe-4cf8-8898-c76487689253_ActionId">
    <vt:lpwstr>fab950c5-f16d-4bde-9ca7-597aad54d4ae</vt:lpwstr>
  </property>
  <property fmtid="{D5CDD505-2E9C-101B-9397-08002B2CF9AE}" pid="9" name="MSIP_Label_36385424-4abe-4cf8-8898-c76487689253_ContentBits">
    <vt:lpwstr>0</vt:lpwstr>
  </property>
  <property fmtid="{D5CDD505-2E9C-101B-9397-08002B2CF9AE}" pid="10" name="Thema">
    <vt:lpwstr/>
  </property>
  <property fmtid="{D5CDD505-2E9C-101B-9397-08002B2CF9AE}" pid="11" name="qnh_Documenttype">
    <vt:lpwstr>6;#Verslag|adba648f-0b08-4e74-a231-381a7164d0d2</vt:lpwstr>
  </property>
  <property fmtid="{D5CDD505-2E9C-101B-9397-08002B2CF9AE}" pid="12" name="qnh_Project fase">
    <vt:lpwstr/>
  </property>
</Properties>
</file>