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M:\Inkoop en Aanbesteding\Aanbesteding 2022\Calamiteitenbestrijding en incidentenmanagement\5. Nota('s) van Inlichtingen\Gepubliceerde NvI's\"/>
    </mc:Choice>
  </mc:AlternateContent>
  <xr:revisionPtr revIDLastSave="0" documentId="13_ncr:1_{2D15361A-B099-41DD-84DE-B1FE18F4B6C8}" xr6:coauthVersionLast="47" xr6:coauthVersionMax="47" xr10:uidLastSave="{00000000-0000-0000-0000-000000000000}"/>
  <bookViews>
    <workbookView xWindow="-120" yWindow="-120" windowWidth="29040" windowHeight="15840" xr2:uid="{AACA9961-A794-49E7-9821-CC0820DD5EBD}"/>
  </bookViews>
  <sheets>
    <sheet name="Prijsinvulformulier" sheetId="2" r:id="rId1"/>
  </sheets>
  <definedNames>
    <definedName name="_xlnm.Print_Area" localSheetId="0">Prijsinvulformulier!$A$2:$G$65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3" i="2" l="1"/>
  <c r="G52" i="2"/>
  <c r="F12" i="2"/>
  <c r="G12" i="2" s="1"/>
  <c r="G37" i="2"/>
  <c r="F19" i="2" l="1"/>
  <c r="F15" i="2"/>
  <c r="F14" i="2"/>
  <c r="F13" i="2"/>
  <c r="G13" i="2" s="1"/>
  <c r="G14" i="2" l="1"/>
  <c r="G5" i="2"/>
  <c r="G6" i="2" s="1"/>
  <c r="G9" i="2"/>
  <c r="G10" i="2"/>
  <c r="G11" i="2"/>
  <c r="G15" i="2"/>
  <c r="G20" i="2"/>
  <c r="G21" i="2"/>
  <c r="G22" i="2"/>
  <c r="G23" i="2"/>
  <c r="G24" i="2"/>
  <c r="G25" i="2"/>
  <c r="G26" i="2"/>
  <c r="G30" i="2"/>
  <c r="G31" i="2"/>
  <c r="G32" i="2"/>
  <c r="F33" i="2"/>
  <c r="G33" i="2" s="1"/>
  <c r="G34" i="2"/>
  <c r="F35" i="2"/>
  <c r="G35" i="2" s="1"/>
  <c r="G36" i="2"/>
  <c r="G41" i="2"/>
  <c r="G42" i="2"/>
  <c r="G43" i="2"/>
  <c r="G47" i="2"/>
  <c r="G48" i="2"/>
  <c r="G49" i="2"/>
  <c r="G50" i="2"/>
  <c r="G51" i="2"/>
  <c r="G54" i="2" l="1"/>
  <c r="G38" i="2"/>
  <c r="G44" i="2"/>
  <c r="G16" i="2"/>
  <c r="G19" i="2"/>
  <c r="G27" i="2" s="1"/>
  <c r="G56" i="2" l="1"/>
</calcChain>
</file>

<file path=xl/sharedStrings.xml><?xml version="1.0" encoding="utf-8"?>
<sst xmlns="http://schemas.openxmlformats.org/spreadsheetml/2006/main" count="197" uniqueCount="122">
  <si>
    <t>ALG</t>
  </si>
  <si>
    <t xml:space="preserve">Voorwaarden </t>
  </si>
  <si>
    <t xml:space="preserve">   …..............................................................................</t>
  </si>
  <si>
    <t xml:space="preserve">Inschrijfprijs: </t>
  </si>
  <si>
    <t>per 1.000 kg.</t>
  </si>
  <si>
    <t>Prijs voor afvoer en verwerking bij erkend verwerker</t>
  </si>
  <si>
    <t xml:space="preserve">Verwerking van verontreinigde grond (olie/aromaten) bij erkende verwerker. Incl. afvalstoffenregistratie, analyse, administratie, acceptatie bij verwerker, reinigingskosten van materieel en PBM-set. </t>
  </si>
  <si>
    <t xml:space="preserve">Verwerking olie (O), water (W), sediment (S) incl. afvalstoffenregistratie, administratie, acceptatie bij verwerker, reinigingskosten van materieel en PBM-set. </t>
  </si>
  <si>
    <t>Stort- en verwerking verontreinigde absorptiematerialen</t>
  </si>
  <si>
    <t>PR-31</t>
  </si>
  <si>
    <t>Aantal (B)</t>
  </si>
  <si>
    <t>Prijs per eenheid (A)</t>
  </si>
  <si>
    <t>Eenheid</t>
  </si>
  <si>
    <t>Type</t>
  </si>
  <si>
    <t>Nr.</t>
  </si>
  <si>
    <t>stuk</t>
  </si>
  <si>
    <t>[invullen door inschrijver]</t>
  </si>
  <si>
    <t>Absorptiegrid/-korrels - per zak á 10 kg.</t>
  </si>
  <si>
    <t>PR-29</t>
  </si>
  <si>
    <t>liter</t>
  </si>
  <si>
    <t>Wegdekreinigingsmiddel standaard</t>
  </si>
  <si>
    <t>PR-28</t>
  </si>
  <si>
    <t>Wegdekreinigingsmiddel voor oliën, vetten, brandstof- en koelvloeistofvervuiling</t>
  </si>
  <si>
    <t>PR-27</t>
  </si>
  <si>
    <t>Naam van het aangeboden middel</t>
  </si>
  <si>
    <t>Reinigingsmiddelen</t>
  </si>
  <si>
    <t>Prijs voor inzet op een incidentlocatie, gedurende het incident</t>
  </si>
  <si>
    <t>PR-26</t>
  </si>
  <si>
    <t>per dag</t>
  </si>
  <si>
    <t>Actiewagen met een groot actieraam Type II, conform CROW richtlijn 96B</t>
  </si>
  <si>
    <t>PR-25</t>
  </si>
  <si>
    <t>per dag per 25 stuks</t>
  </si>
  <si>
    <t>Afzethek rood-wit geblokt klasse II retroreflecterend 2,5 m1 met voeten tot 25 stuks</t>
  </si>
  <si>
    <t>PR-24</t>
  </si>
  <si>
    <t>Dubbelzijdige baakschilden klasse II conform CROW richtlijnen met voet tot 25 stuks</t>
  </si>
  <si>
    <t>PR-23</t>
  </si>
  <si>
    <t>per dag per 50 stuks</t>
  </si>
  <si>
    <t>Verkeerskegels 75 cm., klasse II reflectie conform CROW richtlijnen tot 50 stuks</t>
  </si>
  <si>
    <t>PR-22</t>
  </si>
  <si>
    <t>per dag per 10 stuks</t>
  </si>
  <si>
    <t>PR-21</t>
  </si>
  <si>
    <t>Blinderingsschermen minimaal 50 m1  en ca. 2 m. hoogte met voet</t>
  </si>
  <si>
    <t>PR-20</t>
  </si>
  <si>
    <t>uur</t>
  </si>
  <si>
    <t>Prijs per uur voor inzet op incidentlocatie</t>
  </si>
  <si>
    <t>ZOAB-wegdekreiniger, werkdruk minimaal 200 bar</t>
  </si>
  <si>
    <t>PR-16</t>
  </si>
  <si>
    <t>Heetwater wegdekreinigingsmachine (AWS), minimaal 300 bar</t>
  </si>
  <si>
    <t>PR-15</t>
  </si>
  <si>
    <t xml:space="preserve">Miniwegdekreiniger met werkdruk tot 200 bar, ca. 1,5 m3 opslagcapaciteit maximale werkbreedte 1,5 m1 </t>
  </si>
  <si>
    <t>PR-14</t>
  </si>
  <si>
    <t>Veeg-zuigwagen met opslagcapaciteit ca. 8 m3 met rolborstel</t>
  </si>
  <si>
    <t>PR-13</t>
  </si>
  <si>
    <t>Mini veeg-zuigwagen, maximale werkbreedte zonder borstel 1,3 m.</t>
  </si>
  <si>
    <t>PR-12</t>
  </si>
  <si>
    <t>Wiellader met een bak van ca. 1,5 m3</t>
  </si>
  <si>
    <t>PR-11</t>
  </si>
  <si>
    <t>Vrachtwagen met kraan en kipbak van minimaal 12 m3</t>
  </si>
  <si>
    <t>PR-10</t>
  </si>
  <si>
    <t>PR-9</t>
  </si>
  <si>
    <t>Inzet van materieel, excl. personeel</t>
  </si>
  <si>
    <t>PR-8</t>
  </si>
  <si>
    <t>PR-7</t>
  </si>
  <si>
    <t>Prijs per uur voor inzet op incidentlocatie, tijdens werkdagen</t>
  </si>
  <si>
    <t>Verkeersregelaar</t>
  </si>
  <si>
    <t>PR-6</t>
  </si>
  <si>
    <t>Bediening materieel (chauffeur, machinist, etc.)</t>
  </si>
  <si>
    <t>PR-5</t>
  </si>
  <si>
    <t>Incidentcoördinator</t>
  </si>
  <si>
    <t>PR-4</t>
  </si>
  <si>
    <t>Inzet van personeel, excl. materieel</t>
  </si>
  <si>
    <t>PR-3</t>
  </si>
  <si>
    <t>PR-2</t>
  </si>
  <si>
    <t>Maand</t>
  </si>
  <si>
    <t>PR-1</t>
  </si>
  <si>
    <t>Algemeen</t>
  </si>
  <si>
    <t>Naam inschrijver:</t>
  </si>
  <si>
    <t>De geel gemarkeerde velden moeten ingevuld worden door de inschrijver.</t>
  </si>
  <si>
    <t>Bouwhekken minimaal 100 m1 en ca. 2 m. hoogte met voet</t>
  </si>
  <si>
    <t>per week per 100 m1</t>
  </si>
  <si>
    <t>per week per 50 m1</t>
  </si>
  <si>
    <t>Noodverlichting tot 10 stuks, inclusief aggregaat en brandstof</t>
  </si>
  <si>
    <t xml:space="preserve">Maandelijkse prijs </t>
  </si>
  <si>
    <t>Verwerking</t>
  </si>
  <si>
    <t>Inzet van materiaal, incl. transportmiddel</t>
  </si>
  <si>
    <t>Jaarlijkse subtotalen (AxB)</t>
  </si>
  <si>
    <t>PR-17</t>
  </si>
  <si>
    <t>PR-18</t>
  </si>
  <si>
    <t>PR-19</t>
  </si>
  <si>
    <t>PR-30</t>
  </si>
  <si>
    <t xml:space="preserve">Subtotaal I: </t>
  </si>
  <si>
    <t xml:space="preserve">Subtotaal II: </t>
  </si>
  <si>
    <t xml:space="preserve">Subtotaal III: </t>
  </si>
  <si>
    <t xml:space="preserve">Subtotaal IV: </t>
  </si>
  <si>
    <t xml:space="preserve">Subtotaal V: </t>
  </si>
  <si>
    <t xml:space="preserve">Subtotaal VI: </t>
  </si>
  <si>
    <t>1ste-lijn voertuig, conform de eisen in het Programma van eisen en de beschrijving die door inschrijver is ingediend conform kwalitatief gunningscriterium KG-1</t>
  </si>
  <si>
    <t>Vaste vergoeding voor aanbieden en beschikbaar houden van de dienstverlening</t>
  </si>
  <si>
    <t>Dranghek hoogte en lengte 2,5 m bij 1,1 m</t>
  </si>
  <si>
    <t>per dag per 100 m1</t>
  </si>
  <si>
    <t>Percentage t.o.v. de uurprijs tussen 10% en 25%</t>
  </si>
  <si>
    <t>Percentage t.o.v. de uurprijs tussen 10% en 50%</t>
  </si>
  <si>
    <t>Percentage t.o.v. de uurprijs tussen 35% en 75%</t>
  </si>
  <si>
    <t>Percentage t.o.v. de uurprijs tussen 60% en 100%</t>
  </si>
  <si>
    <t>PR-32</t>
  </si>
  <si>
    <r>
      <t xml:space="preserve">Verwerking van </t>
    </r>
    <r>
      <rPr>
        <u/>
        <sz val="10"/>
        <rFont val="Arial"/>
        <family val="2"/>
      </rPr>
      <t>ongevaarlijk</t>
    </r>
    <r>
      <rPr>
        <sz val="10"/>
        <rFont val="Arial"/>
        <family val="2"/>
      </rPr>
      <t xml:space="preserve"> afval vrijgekomen tijdens een incident, incl. alle kosten zoals afvalstoffenregistratie, acceptatiekosten bij verwerker, reinigingskosten van materieel, PBM-set, administratie en belasting/toeslagen.</t>
    </r>
  </si>
  <si>
    <r>
      <t xml:space="preserve">Verwerking van </t>
    </r>
    <r>
      <rPr>
        <u/>
        <sz val="10"/>
        <rFont val="Arial"/>
        <family val="2"/>
      </rPr>
      <t>gevaarlijk</t>
    </r>
    <r>
      <rPr>
        <sz val="10"/>
        <rFont val="Arial"/>
        <family val="2"/>
      </rPr>
      <t xml:space="preserve"> afval vrijgekomen tijdens een incident, incl. alle kosten zoals afvalstoffenregistratie, acceptatiekosten bij verwerker, reinigingskosten van materieel, PBM-set, administratie en belasting/toeslagen.</t>
    </r>
  </si>
  <si>
    <r>
      <t xml:space="preserve">Inschrijver past, op straffe van uitsluiting, alleen de </t>
    </r>
    <r>
      <rPr>
        <u/>
        <sz val="10"/>
        <rFont val="Arial"/>
        <family val="2"/>
      </rPr>
      <t>geel</t>
    </r>
    <r>
      <rPr>
        <sz val="10"/>
        <rFont val="Arial"/>
        <family val="2"/>
      </rPr>
      <t xml:space="preserve"> gearceerde cellen aan. Inschrijver moet alle geel gearceerde cellen correct en ondubbelzinnig invullen. </t>
    </r>
  </si>
  <si>
    <r>
      <t xml:space="preserve">Toeslagen op de eenheidsprijzen voor de inzet van personeel (PR-5, PR-6, PR-7 en PR 8) moeten ingevuld worden als </t>
    </r>
    <r>
      <rPr>
        <u/>
        <sz val="10"/>
        <rFont val="Arial"/>
        <family val="2"/>
      </rPr>
      <t>percentage</t>
    </r>
    <r>
      <rPr>
        <sz val="10"/>
        <rFont val="Arial"/>
        <family val="2"/>
      </rPr>
      <t>. Het prijsinvulformulier berekent automatisch de toeslag in Euro's o.b.v. de door inschrijver bij PR-2, PR-3 en PR-4 ingevulde eenheidsprijzen.</t>
    </r>
  </si>
  <si>
    <t xml:space="preserve">Bij PR-25 t/m PR-27 moet Inschrijver naast de prijs per eenheid ook de volledige naam van het door hem te gebruiken middel vermelden. </t>
  </si>
  <si>
    <r>
      <t xml:space="preserve">Inschrijver moet eenheidsprijzen aanbieden. Deze eenheidsprijzen zijn conform alle voorwaarden uit het programma van eisen. Alle aangeboden eenheidsprijzen zijn </t>
    </r>
    <r>
      <rPr>
        <u/>
        <sz val="10"/>
        <rFont val="Arial"/>
        <family val="2"/>
      </rPr>
      <t>exclusief BTW</t>
    </r>
    <r>
      <rPr>
        <sz val="10"/>
        <rFont val="Arial"/>
        <family val="2"/>
      </rPr>
      <t xml:space="preserve">. 
</t>
    </r>
    <r>
      <rPr>
        <b/>
        <u/>
        <sz val="10"/>
        <rFont val="Arial"/>
        <family val="2"/>
      </rPr>
      <t>In de prijsonderdelen PR-5, PR-6 PR-7 en PR-8 is een prijsbodem en een prijsplafond van toepassing. Inschrijver moet -op straffe van uitsluiting- in de cellen E12, E13 en E14 een percentage aanbieden dat gelijk is aan of hoger is dan het in die regel genoemde percentage bij de prijsbodem én gelijk is aan of lager is dan het in die regel genoemde percentage bij het prijsplafond. Inschrijver moet in deze cellen - op straffe van uitsluiting - het percentage in hele getallen invullen.</t>
    </r>
  </si>
  <si>
    <t xml:space="preserve">De door dit formulier berekende inschrijfprijs wordt gebruikt voor de beoordeling van het Gunningscritierum A Prijs. De inschrijfprijs is de som van de subtotalen I t/m VI. </t>
  </si>
  <si>
    <t>De door de Gemeente genoemde aantallen, worden alleen gebruikt voor de beoordeling van het Gunningscriterium A Prijs. Aan de door de Gemeente genoemde aantallen kunnen geen rechten worden ontleend. De vaste prijzen per eenheid (zoals in dit prijsinvulformulier aangegeven) zijn tijdens de uitvoering van de Opdracht van toepassing, ongeacht het daadwerkelijke aantal.</t>
  </si>
  <si>
    <t>PR-33</t>
  </si>
  <si>
    <r>
      <t xml:space="preserve">Verwerking van </t>
    </r>
    <r>
      <rPr>
        <u/>
        <sz val="10"/>
        <rFont val="Arial"/>
        <family val="2"/>
      </rPr>
      <t>drugsafval</t>
    </r>
    <r>
      <rPr>
        <sz val="10"/>
        <rFont val="Arial"/>
        <family val="2"/>
      </rPr>
      <t xml:space="preserve"> vrijgekomen tijdens een incident, incl. alle kosten zoals afvalstoffenregistratie, acceptatiekosten bij verwerker, reinigingskosten van materieel, PBM-set, administratie en belasting/toeslagen.</t>
    </r>
  </si>
  <si>
    <r>
      <t xml:space="preserve">Verwerking van </t>
    </r>
    <r>
      <rPr>
        <u/>
        <sz val="10"/>
        <rFont val="Arial"/>
        <family val="2"/>
      </rPr>
      <t>asbest</t>
    </r>
    <r>
      <rPr>
        <sz val="10"/>
        <rFont val="Arial"/>
        <family val="2"/>
      </rPr>
      <t xml:space="preserve"> vrijgekomen tijdens een incident, incl. alle kosten zoals afvalstoffenregistratie, acceptatiekosten bij verwerker, reinigingskosten van materieel, PBM-set, administratie en belasting/toeslagen.</t>
    </r>
  </si>
  <si>
    <t>Bijlage 6: Prijsinvulformulier - aangepast n.a.v. NvI</t>
  </si>
  <si>
    <t>PR-34</t>
  </si>
  <si>
    <r>
      <t xml:space="preserve">Toeslag inzet personeel tijdens middag- en avond uren (maandag t/m vrijdag van 06:00 uur tot de 20:00 uur)
</t>
    </r>
    <r>
      <rPr>
        <b/>
        <u/>
        <sz val="10"/>
        <rFont val="Arial"/>
        <family val="2"/>
      </rPr>
      <t>-Prijsbodem: 10%
-Prijsplafond: 25%</t>
    </r>
  </si>
  <si>
    <r>
      <t xml:space="preserve">Toeslag inzet personeel tijdens avond- en nachturen (maandag t/m vrijdag van 20:00 uur tot 24:00; dinsdag, woensdag, donderdag en vrijdag van 00:00 uur tot 06:00 uur)
</t>
    </r>
    <r>
      <rPr>
        <b/>
        <u/>
        <sz val="10"/>
        <rFont val="Arial"/>
        <family val="2"/>
      </rPr>
      <t>-Prijsbodem: 10%
-Prijsplafond: 50%</t>
    </r>
  </si>
  <si>
    <r>
      <t xml:space="preserve">Toeslag inzet personeel tijdens zaterdaguren (van 00:00 uur tot 24:00 uur) en maandag of de dag volgend op een feestdag (van 00:00 tot 06:00)
</t>
    </r>
    <r>
      <rPr>
        <b/>
        <u/>
        <sz val="10"/>
        <rFont val="Arial"/>
        <family val="2"/>
      </rPr>
      <t>-Prijsbodem: 35%
-Prijsplafond: 75%</t>
    </r>
  </si>
  <si>
    <r>
      <t xml:space="preserve">Toeslag inzet personeel tijdens zon- en feestdagen (van 00:00 uur tot 24:00 uur)
</t>
    </r>
    <r>
      <rPr>
        <b/>
        <u/>
        <sz val="10"/>
        <rFont val="Arial"/>
        <family val="2"/>
      </rPr>
      <t>-Prijsbodem: 60%
-Prijsplafond: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</si>
</sst>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amily val="2"/>
    </font>
    <font>
      <sz val="10"/>
      <name val="Arial"/>
      <family val="2"/>
    </font>
    <font>
      <u/>
      <sz val="10"/>
      <name val="Arial"/>
      <family val="2"/>
    </font>
    <font>
      <b/>
      <sz val="10"/>
      <name val="Arial"/>
      <family val="2"/>
    </font>
    <font>
      <b/>
      <sz val="12"/>
      <name val="Arial"/>
      <family val="2"/>
    </font>
    <font>
      <sz val="10"/>
      <color theme="1"/>
      <name val="Century Gothic"/>
      <family val="2"/>
    </font>
    <font>
      <sz val="8"/>
      <name val="Arial"/>
      <family val="2"/>
    </font>
    <font>
      <sz val="10"/>
      <color theme="1"/>
      <name val="Arial"/>
      <family val="2"/>
    </font>
    <font>
      <b/>
      <sz val="12"/>
      <color theme="0"/>
      <name val="Arial"/>
      <family val="2"/>
    </font>
    <font>
      <sz val="10"/>
      <color rgb="FFFF0000"/>
      <name val="Arial"/>
      <family val="2"/>
    </font>
    <font>
      <sz val="10"/>
      <color rgb="FF000000"/>
      <name val="Arial"/>
      <family val="2"/>
    </font>
    <font>
      <b/>
      <sz val="10"/>
      <color rgb="FFFF0000"/>
      <name val="Arial"/>
      <family val="2"/>
    </font>
    <font>
      <b/>
      <sz val="11"/>
      <name val="Arial"/>
      <family val="2"/>
    </font>
    <font>
      <b/>
      <u/>
      <sz val="10"/>
      <name val="Arial"/>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9CCFF"/>
        <bgColor indexed="64"/>
      </patternFill>
    </fill>
    <fill>
      <patternFill patternType="solid">
        <fgColor rgb="FF4F81BD"/>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0" fontId="5" fillId="0" borderId="0"/>
    <xf numFmtId="0" fontId="1" fillId="0" borderId="0"/>
    <xf numFmtId="0" fontId="1" fillId="0" borderId="0"/>
    <xf numFmtId="0" fontId="1" fillId="0" borderId="0"/>
    <xf numFmtId="44" fontId="5" fillId="0" borderId="0" applyFont="0" applyFill="0" applyBorder="0" applyAlignment="0" applyProtection="0"/>
    <xf numFmtId="44" fontId="1" fillId="0" borderId="0" applyFont="0" applyFill="0" applyBorder="0" applyAlignment="0" applyProtection="0"/>
  </cellStyleXfs>
  <cellXfs count="106">
    <xf numFmtId="0" fontId="0" fillId="0" borderId="0" xfId="0"/>
    <xf numFmtId="0" fontId="1" fillId="0" borderId="0" xfId="1" applyFont="1"/>
    <xf numFmtId="0" fontId="3" fillId="0" borderId="1" xfId="1" applyFont="1" applyBorder="1" applyAlignment="1">
      <alignment horizontal="center" vertical="center" wrapText="1"/>
    </xf>
    <xf numFmtId="0" fontId="4" fillId="0" borderId="1" xfId="1" applyFont="1" applyBorder="1" applyAlignment="1">
      <alignment horizontal="left" vertical="center" wrapText="1"/>
    </xf>
    <xf numFmtId="0" fontId="3" fillId="0" borderId="1" xfId="0" applyFont="1" applyBorder="1" applyAlignment="1">
      <alignment vertical="center"/>
    </xf>
    <xf numFmtId="0" fontId="3" fillId="0" borderId="1" xfId="1" applyFont="1" applyBorder="1" applyAlignment="1">
      <alignment horizontal="right" vertical="center" wrapText="1"/>
    </xf>
    <xf numFmtId="0" fontId="3" fillId="0" borderId="4" xfId="1" applyFont="1" applyBorder="1" applyAlignment="1">
      <alignment horizontal="center" vertical="center" wrapText="1"/>
    </xf>
    <xf numFmtId="0" fontId="3" fillId="0" borderId="0" xfId="1" applyFont="1" applyAlignment="1">
      <alignment horizontal="left" vertical="center" wrapText="1"/>
    </xf>
    <xf numFmtId="0" fontId="3" fillId="0" borderId="6" xfId="1" applyFont="1" applyBorder="1" applyAlignment="1">
      <alignment horizontal="right" vertical="center" wrapText="1"/>
    </xf>
    <xf numFmtId="0" fontId="3" fillId="0" borderId="0" xfId="1" applyFont="1" applyAlignment="1" applyProtection="1">
      <alignment horizontal="center" vertical="center" wrapText="1"/>
      <protection locked="0"/>
    </xf>
    <xf numFmtId="0" fontId="3" fillId="0" borderId="3" xfId="1" applyFont="1" applyBorder="1" applyAlignment="1">
      <alignment horizontal="left" vertical="center" wrapText="1"/>
    </xf>
    <xf numFmtId="0" fontId="3" fillId="0" borderId="1" xfId="1" applyFont="1" applyBorder="1" applyAlignment="1">
      <alignment vertical="center" wrapText="1"/>
    </xf>
    <xf numFmtId="0" fontId="3" fillId="0" borderId="5" xfId="1" applyFont="1" applyBorder="1" applyAlignment="1">
      <alignment horizontal="center" vertical="center" wrapText="1"/>
    </xf>
    <xf numFmtId="0" fontId="3" fillId="0" borderId="12" xfId="1" applyFont="1" applyBorder="1" applyAlignment="1">
      <alignment horizontal="center" vertical="center" wrapText="1"/>
    </xf>
    <xf numFmtId="0" fontId="1" fillId="0" borderId="0" xfId="1" applyFont="1" applyAlignment="1">
      <alignment vertical="center"/>
    </xf>
    <xf numFmtId="0" fontId="7" fillId="0" borderId="1" xfId="1" applyFont="1" applyBorder="1" applyAlignment="1">
      <alignment horizontal="center" vertical="center" wrapText="1"/>
    </xf>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44" fontId="1" fillId="3" borderId="12" xfId="5" applyFont="1" applyFill="1" applyBorder="1" applyAlignment="1" applyProtection="1">
      <alignment horizontal="center" vertical="center" wrapText="1"/>
      <protection locked="0"/>
    </xf>
    <xf numFmtId="0" fontId="1" fillId="4" borderId="12" xfId="1" applyFont="1" applyFill="1" applyBorder="1" applyAlignment="1">
      <alignment horizontal="center" vertical="center" wrapText="1"/>
    </xf>
    <xf numFmtId="44" fontId="1" fillId="4" borderId="1" xfId="5" applyFont="1" applyFill="1" applyBorder="1" applyAlignment="1">
      <alignment horizontal="center" vertical="center" wrapText="1"/>
    </xf>
    <xf numFmtId="0" fontId="7" fillId="0" borderId="0" xfId="1" applyFont="1"/>
    <xf numFmtId="0" fontId="1" fillId="0" borderId="4" xfId="4" applyFont="1" applyBorder="1" applyAlignment="1">
      <alignment horizontal="center" vertical="center" wrapText="1"/>
    </xf>
    <xf numFmtId="0" fontId="1" fillId="0" borderId="0" xfId="4" applyFont="1" applyAlignment="1">
      <alignment horizontal="left" vertical="center" wrapText="1"/>
    </xf>
    <xf numFmtId="0" fontId="1" fillId="0" borderId="9" xfId="4" applyFont="1" applyBorder="1" applyAlignment="1">
      <alignment vertical="center" wrapText="1"/>
    </xf>
    <xf numFmtId="44" fontId="3" fillId="0" borderId="1" xfId="5" applyFont="1" applyFill="1" applyBorder="1" applyAlignment="1">
      <alignment horizontal="center" vertical="center" wrapText="1"/>
    </xf>
    <xf numFmtId="0" fontId="1" fillId="0" borderId="0" xfId="1" applyFont="1" applyAlignment="1">
      <alignment horizontal="center" vertical="center" wrapText="1"/>
    </xf>
    <xf numFmtId="0" fontId="1" fillId="0" borderId="0" xfId="4" applyFont="1" applyAlignment="1">
      <alignment horizontal="center" vertical="center" wrapText="1"/>
    </xf>
    <xf numFmtId="0" fontId="1" fillId="0" borderId="3" xfId="4" applyFont="1" applyBorder="1" applyAlignment="1">
      <alignment horizontal="center" vertical="center" wrapText="1"/>
    </xf>
    <xf numFmtId="44" fontId="1" fillId="3" borderId="1" xfId="5" applyFont="1" applyFill="1" applyBorder="1" applyAlignment="1" applyProtection="1">
      <alignment horizontal="center" vertical="center" wrapText="1"/>
      <protection locked="0"/>
    </xf>
    <xf numFmtId="0" fontId="1" fillId="4" borderId="1" xfId="1" applyFont="1" applyFill="1" applyBorder="1" applyAlignment="1">
      <alignment horizontal="center" vertical="center" wrapText="1"/>
    </xf>
    <xf numFmtId="0" fontId="1" fillId="0" borderId="1" xfId="4" applyFont="1" applyBorder="1" applyAlignment="1">
      <alignment horizontal="left" vertical="center" wrapText="1"/>
    </xf>
    <xf numFmtId="0" fontId="1" fillId="4" borderId="1" xfId="4" applyFont="1" applyFill="1" applyBorder="1" applyAlignment="1">
      <alignment horizontal="center" vertical="center" wrapText="1"/>
    </xf>
    <xf numFmtId="44" fontId="1" fillId="4" borderId="1" xfId="4" applyNumberFormat="1" applyFont="1" applyFill="1" applyBorder="1" applyAlignment="1">
      <alignment horizontal="center" vertical="center" wrapText="1"/>
    </xf>
    <xf numFmtId="0" fontId="9" fillId="0" borderId="0" xfId="1" applyFont="1" applyAlignment="1">
      <alignment vertical="top" wrapText="1"/>
    </xf>
    <xf numFmtId="0" fontId="7" fillId="0" borderId="0" xfId="1" applyFont="1" applyAlignment="1">
      <alignment horizontal="right"/>
    </xf>
    <xf numFmtId="0" fontId="7" fillId="0" borderId="0" xfId="1" applyFont="1" applyAlignment="1">
      <alignment horizontal="right" indent="1"/>
    </xf>
    <xf numFmtId="0" fontId="1" fillId="0" borderId="11" xfId="4" applyFont="1" applyBorder="1" applyAlignment="1">
      <alignment horizontal="right" vertical="center" wrapText="1"/>
    </xf>
    <xf numFmtId="0" fontId="3" fillId="0" borderId="1" xfId="4" applyFont="1" applyBorder="1" applyAlignment="1">
      <alignment horizontal="right" vertical="center" wrapText="1"/>
    </xf>
    <xf numFmtId="44" fontId="1" fillId="0" borderId="3" xfId="4" applyNumberFormat="1" applyFont="1" applyBorder="1" applyAlignment="1">
      <alignment horizontal="center" vertical="center" wrapText="1"/>
    </xf>
    <xf numFmtId="0" fontId="1" fillId="0" borderId="1" xfId="4" applyFont="1" applyBorder="1" applyAlignment="1">
      <alignment horizontal="center" vertical="center" wrapText="1"/>
    </xf>
    <xf numFmtId="44" fontId="1" fillId="0" borderId="0" xfId="6" applyFont="1" applyFill="1" applyBorder="1" applyAlignment="1">
      <alignment horizontal="center" vertical="center" wrapText="1"/>
    </xf>
    <xf numFmtId="44" fontId="1" fillId="0" borderId="0" xfId="5" applyFont="1" applyFill="1" applyBorder="1" applyAlignment="1" applyProtection="1">
      <alignment horizontal="center" vertical="center" wrapText="1"/>
      <protection locked="0"/>
    </xf>
    <xf numFmtId="0" fontId="7" fillId="0" borderId="0" xfId="1" applyFont="1" applyAlignment="1">
      <alignment wrapText="1"/>
    </xf>
    <xf numFmtId="0" fontId="7" fillId="0" borderId="1" xfId="1" applyFont="1" applyBorder="1" applyAlignment="1">
      <alignment horizontal="center"/>
    </xf>
    <xf numFmtId="0" fontId="3" fillId="0" borderId="10" xfId="4" applyFont="1" applyBorder="1" applyAlignment="1">
      <alignment horizontal="right" vertical="center" wrapText="1"/>
    </xf>
    <xf numFmtId="44" fontId="3" fillId="0" borderId="5" xfId="5" applyFont="1" applyFill="1" applyBorder="1" applyAlignment="1">
      <alignment horizontal="center" vertical="center" wrapText="1"/>
    </xf>
    <xf numFmtId="0" fontId="1" fillId="0" borderId="1" xfId="1" applyFont="1" applyBorder="1" applyAlignment="1">
      <alignment vertical="center" wrapText="1"/>
    </xf>
    <xf numFmtId="44" fontId="1" fillId="3" borderId="7" xfId="5" applyFont="1" applyFill="1" applyBorder="1" applyAlignment="1" applyProtection="1">
      <alignment horizontal="center" vertical="center" wrapText="1"/>
      <protection locked="0"/>
    </xf>
    <xf numFmtId="44" fontId="1" fillId="0" borderId="1" xfId="6" applyFont="1" applyBorder="1" applyAlignment="1">
      <alignment horizontal="center" vertical="center" wrapText="1"/>
    </xf>
    <xf numFmtId="0" fontId="1" fillId="0" borderId="1" xfId="1" applyFont="1" applyBorder="1" applyAlignment="1">
      <alignment horizontal="center"/>
    </xf>
    <xf numFmtId="44" fontId="1" fillId="3" borderId="9" xfId="5" applyFont="1" applyFill="1" applyBorder="1" applyAlignment="1" applyProtection="1">
      <alignment horizontal="center" vertical="center" wrapText="1"/>
      <protection locked="0"/>
    </xf>
    <xf numFmtId="0" fontId="1" fillId="0" borderId="9" xfId="4" applyFont="1" applyBorder="1" applyAlignment="1">
      <alignment horizontal="right" vertical="center" wrapText="1"/>
    </xf>
    <xf numFmtId="0" fontId="3" fillId="0" borderId="8" xfId="4" applyFont="1" applyBorder="1" applyAlignment="1">
      <alignment horizontal="right" vertical="center" wrapText="1"/>
    </xf>
    <xf numFmtId="0" fontId="1" fillId="0" borderId="1" xfId="4" applyFont="1" applyBorder="1" applyAlignment="1">
      <alignment vertical="center" wrapText="1"/>
    </xf>
    <xf numFmtId="0" fontId="10" fillId="3" borderId="1" xfId="4" applyFont="1" applyFill="1" applyBorder="1" applyAlignment="1" applyProtection="1">
      <alignment horizontal="left" vertical="center" wrapText="1"/>
      <protection locked="0"/>
    </xf>
    <xf numFmtId="0" fontId="7" fillId="0" borderId="1" xfId="1" applyFont="1" applyBorder="1" applyAlignment="1">
      <alignment horizontal="center" vertical="center"/>
    </xf>
    <xf numFmtId="44" fontId="7" fillId="3" borderId="1" xfId="6" applyFont="1" applyFill="1" applyBorder="1" applyAlignment="1" applyProtection="1">
      <alignment horizontal="center" vertical="center"/>
      <protection locked="0"/>
    </xf>
    <xf numFmtId="0" fontId="1" fillId="4" borderId="1" xfId="1" applyFont="1" applyFill="1" applyBorder="1" applyAlignment="1">
      <alignment horizontal="center" vertical="center"/>
    </xf>
    <xf numFmtId="44" fontId="7" fillId="4" borderId="1" xfId="1" applyNumberFormat="1" applyFont="1" applyFill="1" applyBorder="1" applyAlignment="1">
      <alignment vertical="center"/>
    </xf>
    <xf numFmtId="0" fontId="7" fillId="0" borderId="0" xfId="1" applyFont="1" applyAlignment="1">
      <alignment vertical="center"/>
    </xf>
    <xf numFmtId="0" fontId="1" fillId="0" borderId="4" xfId="1" applyFont="1" applyBorder="1"/>
    <xf numFmtId="0" fontId="1" fillId="0" borderId="3" xfId="4" applyFont="1" applyBorder="1" applyAlignment="1">
      <alignment horizontal="right" vertical="center" wrapText="1"/>
    </xf>
    <xf numFmtId="0" fontId="3" fillId="0" borderId="6" xfId="4" applyFont="1" applyBorder="1" applyAlignment="1">
      <alignment horizontal="right" vertical="center" wrapText="1"/>
    </xf>
    <xf numFmtId="0" fontId="1" fillId="0" borderId="3" xfId="1" applyFont="1" applyBorder="1"/>
    <xf numFmtId="0" fontId="1" fillId="0" borderId="0" xfId="4" applyFont="1" applyAlignment="1">
      <alignment horizontal="right" vertical="center" wrapText="1"/>
    </xf>
    <xf numFmtId="0" fontId="3" fillId="0" borderId="5" xfId="4" applyFont="1" applyBorder="1" applyAlignment="1">
      <alignment horizontal="right" vertical="center" wrapText="1"/>
    </xf>
    <xf numFmtId="0" fontId="3" fillId="0" borderId="0" xfId="1" applyFont="1" applyAlignment="1">
      <alignment horizontal="right" vertical="center" wrapText="1"/>
    </xf>
    <xf numFmtId="0" fontId="3" fillId="0" borderId="0" xfId="1" applyFont="1"/>
    <xf numFmtId="0" fontId="11" fillId="0" borderId="0" xfId="1" applyFont="1" applyAlignment="1">
      <alignment horizontal="right" vertical="center" wrapText="1"/>
    </xf>
    <xf numFmtId="0" fontId="11" fillId="0" borderId="0" xfId="1" applyFont="1"/>
    <xf numFmtId="0" fontId="3" fillId="0" borderId="3" xfId="1" applyFont="1" applyBorder="1" applyAlignment="1">
      <alignment horizontal="right" vertical="center" wrapText="1"/>
    </xf>
    <xf numFmtId="0" fontId="12" fillId="5" borderId="1" xfId="1" applyFont="1" applyFill="1" applyBorder="1" applyAlignment="1">
      <alignment horizontal="right" vertical="center" wrapText="1"/>
    </xf>
    <xf numFmtId="44" fontId="12" fillId="5" borderId="1" xfId="1" applyNumberFormat="1" applyFont="1" applyFill="1" applyBorder="1" applyAlignment="1">
      <alignment horizontal="center" vertical="center"/>
    </xf>
    <xf numFmtId="0" fontId="11" fillId="0" borderId="0" xfId="1" applyFont="1" applyAlignment="1">
      <alignment horizontal="right"/>
    </xf>
    <xf numFmtId="44" fontId="3" fillId="0" borderId="3" xfId="1" applyNumberFormat="1" applyFont="1" applyBorder="1"/>
    <xf numFmtId="0" fontId="7" fillId="0" borderId="4" xfId="1" applyFont="1" applyBorder="1"/>
    <xf numFmtId="0" fontId="7" fillId="0" borderId="0" xfId="1" applyFont="1" applyAlignment="1">
      <alignment horizontal="center"/>
    </xf>
    <xf numFmtId="0" fontId="7" fillId="0" borderId="3" xfId="1" applyFont="1" applyBorder="1"/>
    <xf numFmtId="0" fontId="3" fillId="0" borderId="14" xfId="4" applyFont="1" applyBorder="1" applyAlignment="1">
      <alignment vertical="center" wrapText="1"/>
    </xf>
    <xf numFmtId="0" fontId="1" fillId="2" borderId="16" xfId="3" applyFont="1" applyFill="1" applyBorder="1" applyAlignment="1">
      <alignment horizontal="center" vertical="center" wrapText="1"/>
    </xf>
    <xf numFmtId="0" fontId="1" fillId="0" borderId="16" xfId="1" applyFont="1" applyBorder="1" applyAlignment="1">
      <alignment horizontal="center" vertical="center"/>
    </xf>
    <xf numFmtId="0" fontId="1" fillId="0" borderId="18" xfId="1" applyFont="1" applyBorder="1" applyAlignment="1">
      <alignment horizontal="center" vertical="center"/>
    </xf>
    <xf numFmtId="0" fontId="3" fillId="0" borderId="12" xfId="4" applyFont="1" applyBorder="1" applyAlignment="1">
      <alignment horizontal="right" vertical="center" wrapText="1"/>
    </xf>
    <xf numFmtId="0" fontId="0" fillId="2" borderId="1" xfId="4" applyFont="1" applyFill="1" applyBorder="1" applyAlignment="1">
      <alignment horizontal="left" vertical="center" wrapText="1"/>
    </xf>
    <xf numFmtId="9" fontId="1" fillId="3" borderId="1" xfId="4" applyNumberFormat="1" applyFont="1" applyFill="1" applyBorder="1" applyAlignment="1" applyProtection="1">
      <alignment horizontal="center" vertical="center" wrapText="1"/>
      <protection locked="0"/>
    </xf>
    <xf numFmtId="0" fontId="1" fillId="4" borderId="5" xfId="4" applyFont="1" applyFill="1" applyBorder="1" applyAlignment="1">
      <alignment horizontal="center" vertical="center" wrapText="1"/>
    </xf>
    <xf numFmtId="0" fontId="1" fillId="7" borderId="1" xfId="4" applyFont="1" applyFill="1" applyBorder="1" applyAlignment="1">
      <alignment horizontal="center" vertical="center" wrapText="1"/>
    </xf>
    <xf numFmtId="0" fontId="0" fillId="7" borderId="1" xfId="4" applyFont="1" applyFill="1" applyBorder="1" applyAlignment="1">
      <alignment horizontal="left" vertical="center" wrapText="1"/>
    </xf>
    <xf numFmtId="0" fontId="1" fillId="7" borderId="1" xfId="4" applyFont="1" applyFill="1" applyBorder="1" applyAlignment="1">
      <alignment horizontal="left" vertical="center" wrapText="1"/>
    </xf>
    <xf numFmtId="0" fontId="1" fillId="7" borderId="1" xfId="1" applyFont="1" applyFill="1" applyBorder="1" applyAlignment="1">
      <alignment horizontal="center" vertical="center" wrapText="1"/>
    </xf>
    <xf numFmtId="0" fontId="8" fillId="6" borderId="12"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3" xfId="1" applyFont="1" applyFill="1" applyBorder="1" applyAlignment="1">
      <alignment horizontal="left" vertical="center" wrapText="1"/>
    </xf>
    <xf numFmtId="0" fontId="3" fillId="3" borderId="12" xfId="1" applyFont="1" applyFill="1" applyBorder="1" applyAlignment="1" applyProtection="1">
      <alignment horizontal="center"/>
      <protection locked="0"/>
    </xf>
    <xf numFmtId="0" fontId="3" fillId="3" borderId="8" xfId="1" applyFont="1" applyFill="1" applyBorder="1" applyAlignment="1" applyProtection="1">
      <alignment horizontal="center"/>
      <protection locked="0"/>
    </xf>
    <xf numFmtId="0" fontId="3" fillId="3" borderId="13" xfId="1" applyFont="1" applyFill="1" applyBorder="1" applyAlignment="1" applyProtection="1">
      <alignment horizontal="center"/>
      <protection locked="0"/>
    </xf>
    <xf numFmtId="0" fontId="1" fillId="0" borderId="19" xfId="2" applyFont="1" applyBorder="1" applyAlignment="1">
      <alignment horizontal="left" vertical="center"/>
    </xf>
    <xf numFmtId="0" fontId="1" fillId="0" borderId="20" xfId="2" applyFont="1" applyBorder="1" applyAlignment="1">
      <alignment horizontal="left" vertical="center"/>
    </xf>
    <xf numFmtId="0" fontId="3" fillId="0" borderId="2" xfId="4" applyFont="1" applyBorder="1" applyAlignment="1">
      <alignment horizontal="left" vertical="center" wrapText="1"/>
    </xf>
    <xf numFmtId="0" fontId="3" fillId="0" borderId="15" xfId="4" applyFont="1" applyBorder="1" applyAlignment="1">
      <alignment horizontal="left" vertical="center" wrapText="1"/>
    </xf>
    <xf numFmtId="0" fontId="1" fillId="0" borderId="1" xfId="2" applyFont="1" applyBorder="1" applyAlignment="1">
      <alignment horizontal="left" vertical="center"/>
    </xf>
    <xf numFmtId="0" fontId="1" fillId="0" borderId="17" xfId="2" applyFont="1" applyBorder="1" applyAlignment="1">
      <alignment horizontal="left" vertical="center"/>
    </xf>
    <xf numFmtId="0" fontId="0" fillId="0" borderId="1" xfId="2" applyFont="1" applyBorder="1" applyAlignment="1">
      <alignment horizontal="left" vertical="center" wrapText="1"/>
    </xf>
    <xf numFmtId="0" fontId="1" fillId="0" borderId="1" xfId="2" applyFont="1" applyBorder="1" applyAlignment="1">
      <alignment horizontal="left" vertical="center" wrapText="1"/>
    </xf>
    <xf numFmtId="0" fontId="1" fillId="0" borderId="17" xfId="2" applyFont="1" applyBorder="1" applyAlignment="1">
      <alignment horizontal="left" vertical="center" wrapText="1"/>
    </xf>
  </cellXfs>
  <cellStyles count="7">
    <cellStyle name="Standaard" xfId="0" builtinId="0"/>
    <cellStyle name="Standaard 10" xfId="4" xr:uid="{BD8BB57E-B7FD-4BBB-B90A-A2FCFB24D65D}"/>
    <cellStyle name="Standaard 11" xfId="3" xr:uid="{373116EE-A108-4D18-9597-A5306C079674}"/>
    <cellStyle name="Standaard 19" xfId="1" xr:uid="{FF3BAAEB-49F1-481F-9F7A-FC4D7096E4AC}"/>
    <cellStyle name="Standaard 27" xfId="2" xr:uid="{8623C590-0A7C-48FC-A795-3EAF8C4E17AC}"/>
    <cellStyle name="Valuta 2" xfId="5" xr:uid="{7ABB9CE7-7B58-4646-94B0-12A370F2CB8E}"/>
    <cellStyle name="Valuta 3" xfId="6" xr:uid="{8F9FA266-0D09-4F3C-9D03-588B27E1DBB8}"/>
  </cellStyles>
  <dxfs count="0"/>
  <tableStyles count="0" defaultTableStyle="TableStyleMedium2" defaultPivotStyle="PivotStyleLight16"/>
  <colors>
    <mruColors>
      <color rgb="FF4F81BD"/>
      <color rgb="FF99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05BA2-82CC-4252-8E3C-AA5CE6A987B6}">
  <dimension ref="A1:P65"/>
  <sheetViews>
    <sheetView tabSelected="1" zoomScale="90" zoomScaleNormal="90" zoomScaleSheetLayoutView="100" workbookViewId="0">
      <selection activeCell="E52" sqref="E52"/>
    </sheetView>
  </sheetViews>
  <sheetFormatPr defaultRowHeight="12.75" x14ac:dyDescent="0.2"/>
  <cols>
    <col min="1" max="1" width="6.28515625" style="21" customWidth="1"/>
    <col min="2" max="2" width="103" style="21" customWidth="1"/>
    <col min="3" max="3" width="70.85546875" style="21" bestFit="1" customWidth="1"/>
    <col min="4" max="4" width="24.28515625" style="77" customWidth="1"/>
    <col min="5" max="5" width="19.85546875" style="77" bestFit="1" customWidth="1"/>
    <col min="6" max="6" width="15" style="77" customWidth="1"/>
    <col min="7" max="7" width="19.7109375" style="21" bestFit="1" customWidth="1"/>
    <col min="8" max="8" width="1.140625" style="21" customWidth="1"/>
    <col min="9" max="9" width="10.7109375" style="21" customWidth="1"/>
    <col min="10" max="10" width="11.42578125" style="21" bestFit="1" customWidth="1"/>
    <col min="11" max="255" width="9.140625" style="21"/>
    <col min="256" max="256" width="6.28515625" style="21" customWidth="1"/>
    <col min="257" max="257" width="78.7109375" style="21" customWidth="1"/>
    <col min="258" max="258" width="33.85546875" style="21" customWidth="1"/>
    <col min="259" max="259" width="25.140625" style="21" customWidth="1"/>
    <col min="260" max="260" width="13.7109375" style="21" customWidth="1"/>
    <col min="261" max="261" width="20.7109375" style="21" customWidth="1"/>
    <col min="262" max="262" width="13.28515625" style="21" customWidth="1"/>
    <col min="263" max="263" width="17.7109375" style="21" customWidth="1"/>
    <col min="264" max="264" width="1.140625" style="21" customWidth="1"/>
    <col min="265" max="265" width="9.140625" style="21"/>
    <col min="266" max="266" width="35.42578125" style="21" customWidth="1"/>
    <col min="267" max="511" width="9.140625" style="21"/>
    <col min="512" max="512" width="6.28515625" style="21" customWidth="1"/>
    <col min="513" max="513" width="78.7109375" style="21" customWidth="1"/>
    <col min="514" max="514" width="33.85546875" style="21" customWidth="1"/>
    <col min="515" max="515" width="25.140625" style="21" customWidth="1"/>
    <col min="516" max="516" width="13.7109375" style="21" customWidth="1"/>
    <col min="517" max="517" width="20.7109375" style="21" customWidth="1"/>
    <col min="518" max="518" width="13.28515625" style="21" customWidth="1"/>
    <col min="519" max="519" width="17.7109375" style="21" customWidth="1"/>
    <col min="520" max="520" width="1.140625" style="21" customWidth="1"/>
    <col min="521" max="521" width="9.140625" style="21"/>
    <col min="522" max="522" width="35.42578125" style="21" customWidth="1"/>
    <col min="523" max="767" width="9.140625" style="21"/>
    <col min="768" max="768" width="6.28515625" style="21" customWidth="1"/>
    <col min="769" max="769" width="78.7109375" style="21" customWidth="1"/>
    <col min="770" max="770" width="33.85546875" style="21" customWidth="1"/>
    <col min="771" max="771" width="25.140625" style="21" customWidth="1"/>
    <col min="772" max="772" width="13.7109375" style="21" customWidth="1"/>
    <col min="773" max="773" width="20.7109375" style="21" customWidth="1"/>
    <col min="774" max="774" width="13.28515625" style="21" customWidth="1"/>
    <col min="775" max="775" width="17.7109375" style="21" customWidth="1"/>
    <col min="776" max="776" width="1.140625" style="21" customWidth="1"/>
    <col min="777" max="777" width="9.140625" style="21"/>
    <col min="778" max="778" width="35.42578125" style="21" customWidth="1"/>
    <col min="779" max="1023" width="9.140625" style="21"/>
    <col min="1024" max="1024" width="6.28515625" style="21" customWidth="1"/>
    <col min="1025" max="1025" width="78.7109375" style="21" customWidth="1"/>
    <col min="1026" max="1026" width="33.85546875" style="21" customWidth="1"/>
    <col min="1027" max="1027" width="25.140625" style="21" customWidth="1"/>
    <col min="1028" max="1028" width="13.7109375" style="21" customWidth="1"/>
    <col min="1029" max="1029" width="20.7109375" style="21" customWidth="1"/>
    <col min="1030" max="1030" width="13.28515625" style="21" customWidth="1"/>
    <col min="1031" max="1031" width="17.7109375" style="21" customWidth="1"/>
    <col min="1032" max="1032" width="1.140625" style="21" customWidth="1"/>
    <col min="1033" max="1033" width="9.140625" style="21"/>
    <col min="1034" max="1034" width="35.42578125" style="21" customWidth="1"/>
    <col min="1035" max="1279" width="9.140625" style="21"/>
    <col min="1280" max="1280" width="6.28515625" style="21" customWidth="1"/>
    <col min="1281" max="1281" width="78.7109375" style="21" customWidth="1"/>
    <col min="1282" max="1282" width="33.85546875" style="21" customWidth="1"/>
    <col min="1283" max="1283" width="25.140625" style="21" customWidth="1"/>
    <col min="1284" max="1284" width="13.7109375" style="21" customWidth="1"/>
    <col min="1285" max="1285" width="20.7109375" style="21" customWidth="1"/>
    <col min="1286" max="1286" width="13.28515625" style="21" customWidth="1"/>
    <col min="1287" max="1287" width="17.7109375" style="21" customWidth="1"/>
    <col min="1288" max="1288" width="1.140625" style="21" customWidth="1"/>
    <col min="1289" max="1289" width="9.140625" style="21"/>
    <col min="1290" max="1290" width="35.42578125" style="21" customWidth="1"/>
    <col min="1291" max="1535" width="9.140625" style="21"/>
    <col min="1536" max="1536" width="6.28515625" style="21" customWidth="1"/>
    <col min="1537" max="1537" width="78.7109375" style="21" customWidth="1"/>
    <col min="1538" max="1538" width="33.85546875" style="21" customWidth="1"/>
    <col min="1539" max="1539" width="25.140625" style="21" customWidth="1"/>
    <col min="1540" max="1540" width="13.7109375" style="21" customWidth="1"/>
    <col min="1541" max="1541" width="20.7109375" style="21" customWidth="1"/>
    <col min="1542" max="1542" width="13.28515625" style="21" customWidth="1"/>
    <col min="1543" max="1543" width="17.7109375" style="21" customWidth="1"/>
    <col min="1544" max="1544" width="1.140625" style="21" customWidth="1"/>
    <col min="1545" max="1545" width="9.140625" style="21"/>
    <col min="1546" max="1546" width="35.42578125" style="21" customWidth="1"/>
    <col min="1547" max="1791" width="9.140625" style="21"/>
    <col min="1792" max="1792" width="6.28515625" style="21" customWidth="1"/>
    <col min="1793" max="1793" width="78.7109375" style="21" customWidth="1"/>
    <col min="1794" max="1794" width="33.85546875" style="21" customWidth="1"/>
    <col min="1795" max="1795" width="25.140625" style="21" customWidth="1"/>
    <col min="1796" max="1796" width="13.7109375" style="21" customWidth="1"/>
    <col min="1797" max="1797" width="20.7109375" style="21" customWidth="1"/>
    <col min="1798" max="1798" width="13.28515625" style="21" customWidth="1"/>
    <col min="1799" max="1799" width="17.7109375" style="21" customWidth="1"/>
    <col min="1800" max="1800" width="1.140625" style="21" customWidth="1"/>
    <col min="1801" max="1801" width="9.140625" style="21"/>
    <col min="1802" max="1802" width="35.42578125" style="21" customWidth="1"/>
    <col min="1803" max="2047" width="9.140625" style="21"/>
    <col min="2048" max="2048" width="6.28515625" style="21" customWidth="1"/>
    <col min="2049" max="2049" width="78.7109375" style="21" customWidth="1"/>
    <col min="2050" max="2050" width="33.85546875" style="21" customWidth="1"/>
    <col min="2051" max="2051" width="25.140625" style="21" customWidth="1"/>
    <col min="2052" max="2052" width="13.7109375" style="21" customWidth="1"/>
    <col min="2053" max="2053" width="20.7109375" style="21" customWidth="1"/>
    <col min="2054" max="2054" width="13.28515625" style="21" customWidth="1"/>
    <col min="2055" max="2055" width="17.7109375" style="21" customWidth="1"/>
    <col min="2056" max="2056" width="1.140625" style="21" customWidth="1"/>
    <col min="2057" max="2057" width="9.140625" style="21"/>
    <col min="2058" max="2058" width="35.42578125" style="21" customWidth="1"/>
    <col min="2059" max="2303" width="9.140625" style="21"/>
    <col min="2304" max="2304" width="6.28515625" style="21" customWidth="1"/>
    <col min="2305" max="2305" width="78.7109375" style="21" customWidth="1"/>
    <col min="2306" max="2306" width="33.85546875" style="21" customWidth="1"/>
    <col min="2307" max="2307" width="25.140625" style="21" customWidth="1"/>
    <col min="2308" max="2308" width="13.7109375" style="21" customWidth="1"/>
    <col min="2309" max="2309" width="20.7109375" style="21" customWidth="1"/>
    <col min="2310" max="2310" width="13.28515625" style="21" customWidth="1"/>
    <col min="2311" max="2311" width="17.7109375" style="21" customWidth="1"/>
    <col min="2312" max="2312" width="1.140625" style="21" customWidth="1"/>
    <col min="2313" max="2313" width="9.140625" style="21"/>
    <col min="2314" max="2314" width="35.42578125" style="21" customWidth="1"/>
    <col min="2315" max="2559" width="9.140625" style="21"/>
    <col min="2560" max="2560" width="6.28515625" style="21" customWidth="1"/>
    <col min="2561" max="2561" width="78.7109375" style="21" customWidth="1"/>
    <col min="2562" max="2562" width="33.85546875" style="21" customWidth="1"/>
    <col min="2563" max="2563" width="25.140625" style="21" customWidth="1"/>
    <col min="2564" max="2564" width="13.7109375" style="21" customWidth="1"/>
    <col min="2565" max="2565" width="20.7109375" style="21" customWidth="1"/>
    <col min="2566" max="2566" width="13.28515625" style="21" customWidth="1"/>
    <col min="2567" max="2567" width="17.7109375" style="21" customWidth="1"/>
    <col min="2568" max="2568" width="1.140625" style="21" customWidth="1"/>
    <col min="2569" max="2569" width="9.140625" style="21"/>
    <col min="2570" max="2570" width="35.42578125" style="21" customWidth="1"/>
    <col min="2571" max="2815" width="9.140625" style="21"/>
    <col min="2816" max="2816" width="6.28515625" style="21" customWidth="1"/>
    <col min="2817" max="2817" width="78.7109375" style="21" customWidth="1"/>
    <col min="2818" max="2818" width="33.85546875" style="21" customWidth="1"/>
    <col min="2819" max="2819" width="25.140625" style="21" customWidth="1"/>
    <col min="2820" max="2820" width="13.7109375" style="21" customWidth="1"/>
    <col min="2821" max="2821" width="20.7109375" style="21" customWidth="1"/>
    <col min="2822" max="2822" width="13.28515625" style="21" customWidth="1"/>
    <col min="2823" max="2823" width="17.7109375" style="21" customWidth="1"/>
    <col min="2824" max="2824" width="1.140625" style="21" customWidth="1"/>
    <col min="2825" max="2825" width="9.140625" style="21"/>
    <col min="2826" max="2826" width="35.42578125" style="21" customWidth="1"/>
    <col min="2827" max="3071" width="9.140625" style="21"/>
    <col min="3072" max="3072" width="6.28515625" style="21" customWidth="1"/>
    <col min="3073" max="3073" width="78.7109375" style="21" customWidth="1"/>
    <col min="3074" max="3074" width="33.85546875" style="21" customWidth="1"/>
    <col min="3075" max="3075" width="25.140625" style="21" customWidth="1"/>
    <col min="3076" max="3076" width="13.7109375" style="21" customWidth="1"/>
    <col min="3077" max="3077" width="20.7109375" style="21" customWidth="1"/>
    <col min="3078" max="3078" width="13.28515625" style="21" customWidth="1"/>
    <col min="3079" max="3079" width="17.7109375" style="21" customWidth="1"/>
    <col min="3080" max="3080" width="1.140625" style="21" customWidth="1"/>
    <col min="3081" max="3081" width="9.140625" style="21"/>
    <col min="3082" max="3082" width="35.42578125" style="21" customWidth="1"/>
    <col min="3083" max="3327" width="9.140625" style="21"/>
    <col min="3328" max="3328" width="6.28515625" style="21" customWidth="1"/>
    <col min="3329" max="3329" width="78.7109375" style="21" customWidth="1"/>
    <col min="3330" max="3330" width="33.85546875" style="21" customWidth="1"/>
    <col min="3331" max="3331" width="25.140625" style="21" customWidth="1"/>
    <col min="3332" max="3332" width="13.7109375" style="21" customWidth="1"/>
    <col min="3333" max="3333" width="20.7109375" style="21" customWidth="1"/>
    <col min="3334" max="3334" width="13.28515625" style="21" customWidth="1"/>
    <col min="3335" max="3335" width="17.7109375" style="21" customWidth="1"/>
    <col min="3336" max="3336" width="1.140625" style="21" customWidth="1"/>
    <col min="3337" max="3337" width="9.140625" style="21"/>
    <col min="3338" max="3338" width="35.42578125" style="21" customWidth="1"/>
    <col min="3339" max="3583" width="9.140625" style="21"/>
    <col min="3584" max="3584" width="6.28515625" style="21" customWidth="1"/>
    <col min="3585" max="3585" width="78.7109375" style="21" customWidth="1"/>
    <col min="3586" max="3586" width="33.85546875" style="21" customWidth="1"/>
    <col min="3587" max="3587" width="25.140625" style="21" customWidth="1"/>
    <col min="3588" max="3588" width="13.7109375" style="21" customWidth="1"/>
    <col min="3589" max="3589" width="20.7109375" style="21" customWidth="1"/>
    <col min="3590" max="3590" width="13.28515625" style="21" customWidth="1"/>
    <col min="3591" max="3591" width="17.7109375" style="21" customWidth="1"/>
    <col min="3592" max="3592" width="1.140625" style="21" customWidth="1"/>
    <col min="3593" max="3593" width="9.140625" style="21"/>
    <col min="3594" max="3594" width="35.42578125" style="21" customWidth="1"/>
    <col min="3595" max="3839" width="9.140625" style="21"/>
    <col min="3840" max="3840" width="6.28515625" style="21" customWidth="1"/>
    <col min="3841" max="3841" width="78.7109375" style="21" customWidth="1"/>
    <col min="3842" max="3842" width="33.85546875" style="21" customWidth="1"/>
    <col min="3843" max="3843" width="25.140625" style="21" customWidth="1"/>
    <col min="3844" max="3844" width="13.7109375" style="21" customWidth="1"/>
    <col min="3845" max="3845" width="20.7109375" style="21" customWidth="1"/>
    <col min="3846" max="3846" width="13.28515625" style="21" customWidth="1"/>
    <col min="3847" max="3847" width="17.7109375" style="21" customWidth="1"/>
    <col min="3848" max="3848" width="1.140625" style="21" customWidth="1"/>
    <col min="3849" max="3849" width="9.140625" style="21"/>
    <col min="3850" max="3850" width="35.42578125" style="21" customWidth="1"/>
    <col min="3851" max="4095" width="9.140625" style="21"/>
    <col min="4096" max="4096" width="6.28515625" style="21" customWidth="1"/>
    <col min="4097" max="4097" width="78.7109375" style="21" customWidth="1"/>
    <col min="4098" max="4098" width="33.85546875" style="21" customWidth="1"/>
    <col min="4099" max="4099" width="25.140625" style="21" customWidth="1"/>
    <col min="4100" max="4100" width="13.7109375" style="21" customWidth="1"/>
    <col min="4101" max="4101" width="20.7109375" style="21" customWidth="1"/>
    <col min="4102" max="4102" width="13.28515625" style="21" customWidth="1"/>
    <col min="4103" max="4103" width="17.7109375" style="21" customWidth="1"/>
    <col min="4104" max="4104" width="1.140625" style="21" customWidth="1"/>
    <col min="4105" max="4105" width="9.140625" style="21"/>
    <col min="4106" max="4106" width="35.42578125" style="21" customWidth="1"/>
    <col min="4107" max="4351" width="9.140625" style="21"/>
    <col min="4352" max="4352" width="6.28515625" style="21" customWidth="1"/>
    <col min="4353" max="4353" width="78.7109375" style="21" customWidth="1"/>
    <col min="4354" max="4354" width="33.85546875" style="21" customWidth="1"/>
    <col min="4355" max="4355" width="25.140625" style="21" customWidth="1"/>
    <col min="4356" max="4356" width="13.7109375" style="21" customWidth="1"/>
    <col min="4357" max="4357" width="20.7109375" style="21" customWidth="1"/>
    <col min="4358" max="4358" width="13.28515625" style="21" customWidth="1"/>
    <col min="4359" max="4359" width="17.7109375" style="21" customWidth="1"/>
    <col min="4360" max="4360" width="1.140625" style="21" customWidth="1"/>
    <col min="4361" max="4361" width="9.140625" style="21"/>
    <col min="4362" max="4362" width="35.42578125" style="21" customWidth="1"/>
    <col min="4363" max="4607" width="9.140625" style="21"/>
    <col min="4608" max="4608" width="6.28515625" style="21" customWidth="1"/>
    <col min="4609" max="4609" width="78.7109375" style="21" customWidth="1"/>
    <col min="4610" max="4610" width="33.85546875" style="21" customWidth="1"/>
    <col min="4611" max="4611" width="25.140625" style="21" customWidth="1"/>
    <col min="4612" max="4612" width="13.7109375" style="21" customWidth="1"/>
    <col min="4613" max="4613" width="20.7109375" style="21" customWidth="1"/>
    <col min="4614" max="4614" width="13.28515625" style="21" customWidth="1"/>
    <col min="4615" max="4615" width="17.7109375" style="21" customWidth="1"/>
    <col min="4616" max="4616" width="1.140625" style="21" customWidth="1"/>
    <col min="4617" max="4617" width="9.140625" style="21"/>
    <col min="4618" max="4618" width="35.42578125" style="21" customWidth="1"/>
    <col min="4619" max="4863" width="9.140625" style="21"/>
    <col min="4864" max="4864" width="6.28515625" style="21" customWidth="1"/>
    <col min="4865" max="4865" width="78.7109375" style="21" customWidth="1"/>
    <col min="4866" max="4866" width="33.85546875" style="21" customWidth="1"/>
    <col min="4867" max="4867" width="25.140625" style="21" customWidth="1"/>
    <col min="4868" max="4868" width="13.7109375" style="21" customWidth="1"/>
    <col min="4869" max="4869" width="20.7109375" style="21" customWidth="1"/>
    <col min="4870" max="4870" width="13.28515625" style="21" customWidth="1"/>
    <col min="4871" max="4871" width="17.7109375" style="21" customWidth="1"/>
    <col min="4872" max="4872" width="1.140625" style="21" customWidth="1"/>
    <col min="4873" max="4873" width="9.140625" style="21"/>
    <col min="4874" max="4874" width="35.42578125" style="21" customWidth="1"/>
    <col min="4875" max="5119" width="9.140625" style="21"/>
    <col min="5120" max="5120" width="6.28515625" style="21" customWidth="1"/>
    <col min="5121" max="5121" width="78.7109375" style="21" customWidth="1"/>
    <col min="5122" max="5122" width="33.85546875" style="21" customWidth="1"/>
    <col min="5123" max="5123" width="25.140625" style="21" customWidth="1"/>
    <col min="5124" max="5124" width="13.7109375" style="21" customWidth="1"/>
    <col min="5125" max="5125" width="20.7109375" style="21" customWidth="1"/>
    <col min="5126" max="5126" width="13.28515625" style="21" customWidth="1"/>
    <col min="5127" max="5127" width="17.7109375" style="21" customWidth="1"/>
    <col min="5128" max="5128" width="1.140625" style="21" customWidth="1"/>
    <col min="5129" max="5129" width="9.140625" style="21"/>
    <col min="5130" max="5130" width="35.42578125" style="21" customWidth="1"/>
    <col min="5131" max="5375" width="9.140625" style="21"/>
    <col min="5376" max="5376" width="6.28515625" style="21" customWidth="1"/>
    <col min="5377" max="5377" width="78.7109375" style="21" customWidth="1"/>
    <col min="5378" max="5378" width="33.85546875" style="21" customWidth="1"/>
    <col min="5379" max="5379" width="25.140625" style="21" customWidth="1"/>
    <col min="5380" max="5380" width="13.7109375" style="21" customWidth="1"/>
    <col min="5381" max="5381" width="20.7109375" style="21" customWidth="1"/>
    <col min="5382" max="5382" width="13.28515625" style="21" customWidth="1"/>
    <col min="5383" max="5383" width="17.7109375" style="21" customWidth="1"/>
    <col min="5384" max="5384" width="1.140625" style="21" customWidth="1"/>
    <col min="5385" max="5385" width="9.140625" style="21"/>
    <col min="5386" max="5386" width="35.42578125" style="21" customWidth="1"/>
    <col min="5387" max="5631" width="9.140625" style="21"/>
    <col min="5632" max="5632" width="6.28515625" style="21" customWidth="1"/>
    <col min="5633" max="5633" width="78.7109375" style="21" customWidth="1"/>
    <col min="5634" max="5634" width="33.85546875" style="21" customWidth="1"/>
    <col min="5635" max="5635" width="25.140625" style="21" customWidth="1"/>
    <col min="5636" max="5636" width="13.7109375" style="21" customWidth="1"/>
    <col min="5637" max="5637" width="20.7109375" style="21" customWidth="1"/>
    <col min="5638" max="5638" width="13.28515625" style="21" customWidth="1"/>
    <col min="5639" max="5639" width="17.7109375" style="21" customWidth="1"/>
    <col min="5640" max="5640" width="1.140625" style="21" customWidth="1"/>
    <col min="5641" max="5641" width="9.140625" style="21"/>
    <col min="5642" max="5642" width="35.42578125" style="21" customWidth="1"/>
    <col min="5643" max="5887" width="9.140625" style="21"/>
    <col min="5888" max="5888" width="6.28515625" style="21" customWidth="1"/>
    <col min="5889" max="5889" width="78.7109375" style="21" customWidth="1"/>
    <col min="5890" max="5890" width="33.85546875" style="21" customWidth="1"/>
    <col min="5891" max="5891" width="25.140625" style="21" customWidth="1"/>
    <col min="5892" max="5892" width="13.7109375" style="21" customWidth="1"/>
    <col min="5893" max="5893" width="20.7109375" style="21" customWidth="1"/>
    <col min="5894" max="5894" width="13.28515625" style="21" customWidth="1"/>
    <col min="5895" max="5895" width="17.7109375" style="21" customWidth="1"/>
    <col min="5896" max="5896" width="1.140625" style="21" customWidth="1"/>
    <col min="5897" max="5897" width="9.140625" style="21"/>
    <col min="5898" max="5898" width="35.42578125" style="21" customWidth="1"/>
    <col min="5899" max="6143" width="9.140625" style="21"/>
    <col min="6144" max="6144" width="6.28515625" style="21" customWidth="1"/>
    <col min="6145" max="6145" width="78.7109375" style="21" customWidth="1"/>
    <col min="6146" max="6146" width="33.85546875" style="21" customWidth="1"/>
    <col min="6147" max="6147" width="25.140625" style="21" customWidth="1"/>
    <col min="6148" max="6148" width="13.7109375" style="21" customWidth="1"/>
    <col min="6149" max="6149" width="20.7109375" style="21" customWidth="1"/>
    <col min="6150" max="6150" width="13.28515625" style="21" customWidth="1"/>
    <col min="6151" max="6151" width="17.7109375" style="21" customWidth="1"/>
    <col min="6152" max="6152" width="1.140625" style="21" customWidth="1"/>
    <col min="6153" max="6153" width="9.140625" style="21"/>
    <col min="6154" max="6154" width="35.42578125" style="21" customWidth="1"/>
    <col min="6155" max="6399" width="9.140625" style="21"/>
    <col min="6400" max="6400" width="6.28515625" style="21" customWidth="1"/>
    <col min="6401" max="6401" width="78.7109375" style="21" customWidth="1"/>
    <col min="6402" max="6402" width="33.85546875" style="21" customWidth="1"/>
    <col min="6403" max="6403" width="25.140625" style="21" customWidth="1"/>
    <col min="6404" max="6404" width="13.7109375" style="21" customWidth="1"/>
    <col min="6405" max="6405" width="20.7109375" style="21" customWidth="1"/>
    <col min="6406" max="6406" width="13.28515625" style="21" customWidth="1"/>
    <col min="6407" max="6407" width="17.7109375" style="21" customWidth="1"/>
    <col min="6408" max="6408" width="1.140625" style="21" customWidth="1"/>
    <col min="6409" max="6409" width="9.140625" style="21"/>
    <col min="6410" max="6410" width="35.42578125" style="21" customWidth="1"/>
    <col min="6411" max="6655" width="9.140625" style="21"/>
    <col min="6656" max="6656" width="6.28515625" style="21" customWidth="1"/>
    <col min="6657" max="6657" width="78.7109375" style="21" customWidth="1"/>
    <col min="6658" max="6658" width="33.85546875" style="21" customWidth="1"/>
    <col min="6659" max="6659" width="25.140625" style="21" customWidth="1"/>
    <col min="6660" max="6660" width="13.7109375" style="21" customWidth="1"/>
    <col min="6661" max="6661" width="20.7109375" style="21" customWidth="1"/>
    <col min="6662" max="6662" width="13.28515625" style="21" customWidth="1"/>
    <col min="6663" max="6663" width="17.7109375" style="21" customWidth="1"/>
    <col min="6664" max="6664" width="1.140625" style="21" customWidth="1"/>
    <col min="6665" max="6665" width="9.140625" style="21"/>
    <col min="6666" max="6666" width="35.42578125" style="21" customWidth="1"/>
    <col min="6667" max="6911" width="9.140625" style="21"/>
    <col min="6912" max="6912" width="6.28515625" style="21" customWidth="1"/>
    <col min="6913" max="6913" width="78.7109375" style="21" customWidth="1"/>
    <col min="6914" max="6914" width="33.85546875" style="21" customWidth="1"/>
    <col min="6915" max="6915" width="25.140625" style="21" customWidth="1"/>
    <col min="6916" max="6916" width="13.7109375" style="21" customWidth="1"/>
    <col min="6917" max="6917" width="20.7109375" style="21" customWidth="1"/>
    <col min="6918" max="6918" width="13.28515625" style="21" customWidth="1"/>
    <col min="6919" max="6919" width="17.7109375" style="21" customWidth="1"/>
    <col min="6920" max="6920" width="1.140625" style="21" customWidth="1"/>
    <col min="6921" max="6921" width="9.140625" style="21"/>
    <col min="6922" max="6922" width="35.42578125" style="21" customWidth="1"/>
    <col min="6923" max="7167" width="9.140625" style="21"/>
    <col min="7168" max="7168" width="6.28515625" style="21" customWidth="1"/>
    <col min="7169" max="7169" width="78.7109375" style="21" customWidth="1"/>
    <col min="7170" max="7170" width="33.85546875" style="21" customWidth="1"/>
    <col min="7171" max="7171" width="25.140625" style="21" customWidth="1"/>
    <col min="7172" max="7172" width="13.7109375" style="21" customWidth="1"/>
    <col min="7173" max="7173" width="20.7109375" style="21" customWidth="1"/>
    <col min="7174" max="7174" width="13.28515625" style="21" customWidth="1"/>
    <col min="7175" max="7175" width="17.7109375" style="21" customWidth="1"/>
    <col min="7176" max="7176" width="1.140625" style="21" customWidth="1"/>
    <col min="7177" max="7177" width="9.140625" style="21"/>
    <col min="7178" max="7178" width="35.42578125" style="21" customWidth="1"/>
    <col min="7179" max="7423" width="9.140625" style="21"/>
    <col min="7424" max="7424" width="6.28515625" style="21" customWidth="1"/>
    <col min="7425" max="7425" width="78.7109375" style="21" customWidth="1"/>
    <col min="7426" max="7426" width="33.85546875" style="21" customWidth="1"/>
    <col min="7427" max="7427" width="25.140625" style="21" customWidth="1"/>
    <col min="7428" max="7428" width="13.7109375" style="21" customWidth="1"/>
    <col min="7429" max="7429" width="20.7109375" style="21" customWidth="1"/>
    <col min="7430" max="7430" width="13.28515625" style="21" customWidth="1"/>
    <col min="7431" max="7431" width="17.7109375" style="21" customWidth="1"/>
    <col min="7432" max="7432" width="1.140625" style="21" customWidth="1"/>
    <col min="7433" max="7433" width="9.140625" style="21"/>
    <col min="7434" max="7434" width="35.42578125" style="21" customWidth="1"/>
    <col min="7435" max="7679" width="9.140625" style="21"/>
    <col min="7680" max="7680" width="6.28515625" style="21" customWidth="1"/>
    <col min="7681" max="7681" width="78.7109375" style="21" customWidth="1"/>
    <col min="7682" max="7682" width="33.85546875" style="21" customWidth="1"/>
    <col min="7683" max="7683" width="25.140625" style="21" customWidth="1"/>
    <col min="7684" max="7684" width="13.7109375" style="21" customWidth="1"/>
    <col min="7685" max="7685" width="20.7109375" style="21" customWidth="1"/>
    <col min="7686" max="7686" width="13.28515625" style="21" customWidth="1"/>
    <col min="7687" max="7687" width="17.7109375" style="21" customWidth="1"/>
    <col min="7688" max="7688" width="1.140625" style="21" customWidth="1"/>
    <col min="7689" max="7689" width="9.140625" style="21"/>
    <col min="7690" max="7690" width="35.42578125" style="21" customWidth="1"/>
    <col min="7691" max="7935" width="9.140625" style="21"/>
    <col min="7936" max="7936" width="6.28515625" style="21" customWidth="1"/>
    <col min="7937" max="7937" width="78.7109375" style="21" customWidth="1"/>
    <col min="7938" max="7938" width="33.85546875" style="21" customWidth="1"/>
    <col min="7939" max="7939" width="25.140625" style="21" customWidth="1"/>
    <col min="7940" max="7940" width="13.7109375" style="21" customWidth="1"/>
    <col min="7941" max="7941" width="20.7109375" style="21" customWidth="1"/>
    <col min="7942" max="7942" width="13.28515625" style="21" customWidth="1"/>
    <col min="7943" max="7943" width="17.7109375" style="21" customWidth="1"/>
    <col min="7944" max="7944" width="1.140625" style="21" customWidth="1"/>
    <col min="7945" max="7945" width="9.140625" style="21"/>
    <col min="7946" max="7946" width="35.42578125" style="21" customWidth="1"/>
    <col min="7947" max="8191" width="9.140625" style="21"/>
    <col min="8192" max="8192" width="6.28515625" style="21" customWidth="1"/>
    <col min="8193" max="8193" width="78.7109375" style="21" customWidth="1"/>
    <col min="8194" max="8194" width="33.85546875" style="21" customWidth="1"/>
    <col min="8195" max="8195" width="25.140625" style="21" customWidth="1"/>
    <col min="8196" max="8196" width="13.7109375" style="21" customWidth="1"/>
    <col min="8197" max="8197" width="20.7109375" style="21" customWidth="1"/>
    <col min="8198" max="8198" width="13.28515625" style="21" customWidth="1"/>
    <col min="8199" max="8199" width="17.7109375" style="21" customWidth="1"/>
    <col min="8200" max="8200" width="1.140625" style="21" customWidth="1"/>
    <col min="8201" max="8201" width="9.140625" style="21"/>
    <col min="8202" max="8202" width="35.42578125" style="21" customWidth="1"/>
    <col min="8203" max="8447" width="9.140625" style="21"/>
    <col min="8448" max="8448" width="6.28515625" style="21" customWidth="1"/>
    <col min="8449" max="8449" width="78.7109375" style="21" customWidth="1"/>
    <col min="8450" max="8450" width="33.85546875" style="21" customWidth="1"/>
    <col min="8451" max="8451" width="25.140625" style="21" customWidth="1"/>
    <col min="8452" max="8452" width="13.7109375" style="21" customWidth="1"/>
    <col min="8453" max="8453" width="20.7109375" style="21" customWidth="1"/>
    <col min="8454" max="8454" width="13.28515625" style="21" customWidth="1"/>
    <col min="8455" max="8455" width="17.7109375" style="21" customWidth="1"/>
    <col min="8456" max="8456" width="1.140625" style="21" customWidth="1"/>
    <col min="8457" max="8457" width="9.140625" style="21"/>
    <col min="8458" max="8458" width="35.42578125" style="21" customWidth="1"/>
    <col min="8459" max="8703" width="9.140625" style="21"/>
    <col min="8704" max="8704" width="6.28515625" style="21" customWidth="1"/>
    <col min="8705" max="8705" width="78.7109375" style="21" customWidth="1"/>
    <col min="8706" max="8706" width="33.85546875" style="21" customWidth="1"/>
    <col min="8707" max="8707" width="25.140625" style="21" customWidth="1"/>
    <col min="8708" max="8708" width="13.7109375" style="21" customWidth="1"/>
    <col min="8709" max="8709" width="20.7109375" style="21" customWidth="1"/>
    <col min="8710" max="8710" width="13.28515625" style="21" customWidth="1"/>
    <col min="8711" max="8711" width="17.7109375" style="21" customWidth="1"/>
    <col min="8712" max="8712" width="1.140625" style="21" customWidth="1"/>
    <col min="8713" max="8713" width="9.140625" style="21"/>
    <col min="8714" max="8714" width="35.42578125" style="21" customWidth="1"/>
    <col min="8715" max="8959" width="9.140625" style="21"/>
    <col min="8960" max="8960" width="6.28515625" style="21" customWidth="1"/>
    <col min="8961" max="8961" width="78.7109375" style="21" customWidth="1"/>
    <col min="8962" max="8962" width="33.85546875" style="21" customWidth="1"/>
    <col min="8963" max="8963" width="25.140625" style="21" customWidth="1"/>
    <col min="8964" max="8964" width="13.7109375" style="21" customWidth="1"/>
    <col min="8965" max="8965" width="20.7109375" style="21" customWidth="1"/>
    <col min="8966" max="8966" width="13.28515625" style="21" customWidth="1"/>
    <col min="8967" max="8967" width="17.7109375" style="21" customWidth="1"/>
    <col min="8968" max="8968" width="1.140625" style="21" customWidth="1"/>
    <col min="8969" max="8969" width="9.140625" style="21"/>
    <col min="8970" max="8970" width="35.42578125" style="21" customWidth="1"/>
    <col min="8971" max="9215" width="9.140625" style="21"/>
    <col min="9216" max="9216" width="6.28515625" style="21" customWidth="1"/>
    <col min="9217" max="9217" width="78.7109375" style="21" customWidth="1"/>
    <col min="9218" max="9218" width="33.85546875" style="21" customWidth="1"/>
    <col min="9219" max="9219" width="25.140625" style="21" customWidth="1"/>
    <col min="9220" max="9220" width="13.7109375" style="21" customWidth="1"/>
    <col min="9221" max="9221" width="20.7109375" style="21" customWidth="1"/>
    <col min="9222" max="9222" width="13.28515625" style="21" customWidth="1"/>
    <col min="9223" max="9223" width="17.7109375" style="21" customWidth="1"/>
    <col min="9224" max="9224" width="1.140625" style="21" customWidth="1"/>
    <col min="9225" max="9225" width="9.140625" style="21"/>
    <col min="9226" max="9226" width="35.42578125" style="21" customWidth="1"/>
    <col min="9227" max="9471" width="9.140625" style="21"/>
    <col min="9472" max="9472" width="6.28515625" style="21" customWidth="1"/>
    <col min="9473" max="9473" width="78.7109375" style="21" customWidth="1"/>
    <col min="9474" max="9474" width="33.85546875" style="21" customWidth="1"/>
    <col min="9475" max="9475" width="25.140625" style="21" customWidth="1"/>
    <col min="9476" max="9476" width="13.7109375" style="21" customWidth="1"/>
    <col min="9477" max="9477" width="20.7109375" style="21" customWidth="1"/>
    <col min="9478" max="9478" width="13.28515625" style="21" customWidth="1"/>
    <col min="9479" max="9479" width="17.7109375" style="21" customWidth="1"/>
    <col min="9480" max="9480" width="1.140625" style="21" customWidth="1"/>
    <col min="9481" max="9481" width="9.140625" style="21"/>
    <col min="9482" max="9482" width="35.42578125" style="21" customWidth="1"/>
    <col min="9483" max="9727" width="9.140625" style="21"/>
    <col min="9728" max="9728" width="6.28515625" style="21" customWidth="1"/>
    <col min="9729" max="9729" width="78.7109375" style="21" customWidth="1"/>
    <col min="9730" max="9730" width="33.85546875" style="21" customWidth="1"/>
    <col min="9731" max="9731" width="25.140625" style="21" customWidth="1"/>
    <col min="9732" max="9732" width="13.7109375" style="21" customWidth="1"/>
    <col min="9733" max="9733" width="20.7109375" style="21" customWidth="1"/>
    <col min="9734" max="9734" width="13.28515625" style="21" customWidth="1"/>
    <col min="9735" max="9735" width="17.7109375" style="21" customWidth="1"/>
    <col min="9736" max="9736" width="1.140625" style="21" customWidth="1"/>
    <col min="9737" max="9737" width="9.140625" style="21"/>
    <col min="9738" max="9738" width="35.42578125" style="21" customWidth="1"/>
    <col min="9739" max="9983" width="9.140625" style="21"/>
    <col min="9984" max="9984" width="6.28515625" style="21" customWidth="1"/>
    <col min="9985" max="9985" width="78.7109375" style="21" customWidth="1"/>
    <col min="9986" max="9986" width="33.85546875" style="21" customWidth="1"/>
    <col min="9987" max="9987" width="25.140625" style="21" customWidth="1"/>
    <col min="9988" max="9988" width="13.7109375" style="21" customWidth="1"/>
    <col min="9989" max="9989" width="20.7109375" style="21" customWidth="1"/>
    <col min="9990" max="9990" width="13.28515625" style="21" customWidth="1"/>
    <col min="9991" max="9991" width="17.7109375" style="21" customWidth="1"/>
    <col min="9992" max="9992" width="1.140625" style="21" customWidth="1"/>
    <col min="9993" max="9993" width="9.140625" style="21"/>
    <col min="9994" max="9994" width="35.42578125" style="21" customWidth="1"/>
    <col min="9995" max="10239" width="9.140625" style="21"/>
    <col min="10240" max="10240" width="6.28515625" style="21" customWidth="1"/>
    <col min="10241" max="10241" width="78.7109375" style="21" customWidth="1"/>
    <col min="10242" max="10242" width="33.85546875" style="21" customWidth="1"/>
    <col min="10243" max="10243" width="25.140625" style="21" customWidth="1"/>
    <col min="10244" max="10244" width="13.7109375" style="21" customWidth="1"/>
    <col min="10245" max="10245" width="20.7109375" style="21" customWidth="1"/>
    <col min="10246" max="10246" width="13.28515625" style="21" customWidth="1"/>
    <col min="10247" max="10247" width="17.7109375" style="21" customWidth="1"/>
    <col min="10248" max="10248" width="1.140625" style="21" customWidth="1"/>
    <col min="10249" max="10249" width="9.140625" style="21"/>
    <col min="10250" max="10250" width="35.42578125" style="21" customWidth="1"/>
    <col min="10251" max="10495" width="9.140625" style="21"/>
    <col min="10496" max="10496" width="6.28515625" style="21" customWidth="1"/>
    <col min="10497" max="10497" width="78.7109375" style="21" customWidth="1"/>
    <col min="10498" max="10498" width="33.85546875" style="21" customWidth="1"/>
    <col min="10499" max="10499" width="25.140625" style="21" customWidth="1"/>
    <col min="10500" max="10500" width="13.7109375" style="21" customWidth="1"/>
    <col min="10501" max="10501" width="20.7109375" style="21" customWidth="1"/>
    <col min="10502" max="10502" width="13.28515625" style="21" customWidth="1"/>
    <col min="10503" max="10503" width="17.7109375" style="21" customWidth="1"/>
    <col min="10504" max="10504" width="1.140625" style="21" customWidth="1"/>
    <col min="10505" max="10505" width="9.140625" style="21"/>
    <col min="10506" max="10506" width="35.42578125" style="21" customWidth="1"/>
    <col min="10507" max="10751" width="9.140625" style="21"/>
    <col min="10752" max="10752" width="6.28515625" style="21" customWidth="1"/>
    <col min="10753" max="10753" width="78.7109375" style="21" customWidth="1"/>
    <col min="10754" max="10754" width="33.85546875" style="21" customWidth="1"/>
    <col min="10755" max="10755" width="25.140625" style="21" customWidth="1"/>
    <col min="10756" max="10756" width="13.7109375" style="21" customWidth="1"/>
    <col min="10757" max="10757" width="20.7109375" style="21" customWidth="1"/>
    <col min="10758" max="10758" width="13.28515625" style="21" customWidth="1"/>
    <col min="10759" max="10759" width="17.7109375" style="21" customWidth="1"/>
    <col min="10760" max="10760" width="1.140625" style="21" customWidth="1"/>
    <col min="10761" max="10761" width="9.140625" style="21"/>
    <col min="10762" max="10762" width="35.42578125" style="21" customWidth="1"/>
    <col min="10763" max="11007" width="9.140625" style="21"/>
    <col min="11008" max="11008" width="6.28515625" style="21" customWidth="1"/>
    <col min="11009" max="11009" width="78.7109375" style="21" customWidth="1"/>
    <col min="11010" max="11010" width="33.85546875" style="21" customWidth="1"/>
    <col min="11011" max="11011" width="25.140625" style="21" customWidth="1"/>
    <col min="11012" max="11012" width="13.7109375" style="21" customWidth="1"/>
    <col min="11013" max="11013" width="20.7109375" style="21" customWidth="1"/>
    <col min="11014" max="11014" width="13.28515625" style="21" customWidth="1"/>
    <col min="11015" max="11015" width="17.7109375" style="21" customWidth="1"/>
    <col min="11016" max="11016" width="1.140625" style="21" customWidth="1"/>
    <col min="11017" max="11017" width="9.140625" style="21"/>
    <col min="11018" max="11018" width="35.42578125" style="21" customWidth="1"/>
    <col min="11019" max="11263" width="9.140625" style="21"/>
    <col min="11264" max="11264" width="6.28515625" style="21" customWidth="1"/>
    <col min="11265" max="11265" width="78.7109375" style="21" customWidth="1"/>
    <col min="11266" max="11266" width="33.85546875" style="21" customWidth="1"/>
    <col min="11267" max="11267" width="25.140625" style="21" customWidth="1"/>
    <col min="11268" max="11268" width="13.7109375" style="21" customWidth="1"/>
    <col min="11269" max="11269" width="20.7109375" style="21" customWidth="1"/>
    <col min="11270" max="11270" width="13.28515625" style="21" customWidth="1"/>
    <col min="11271" max="11271" width="17.7109375" style="21" customWidth="1"/>
    <col min="11272" max="11272" width="1.140625" style="21" customWidth="1"/>
    <col min="11273" max="11273" width="9.140625" style="21"/>
    <col min="11274" max="11274" width="35.42578125" style="21" customWidth="1"/>
    <col min="11275" max="11519" width="9.140625" style="21"/>
    <col min="11520" max="11520" width="6.28515625" style="21" customWidth="1"/>
    <col min="11521" max="11521" width="78.7109375" style="21" customWidth="1"/>
    <col min="11522" max="11522" width="33.85546875" style="21" customWidth="1"/>
    <col min="11523" max="11523" width="25.140625" style="21" customWidth="1"/>
    <col min="11524" max="11524" width="13.7109375" style="21" customWidth="1"/>
    <col min="11525" max="11525" width="20.7109375" style="21" customWidth="1"/>
    <col min="11526" max="11526" width="13.28515625" style="21" customWidth="1"/>
    <col min="11527" max="11527" width="17.7109375" style="21" customWidth="1"/>
    <col min="11528" max="11528" width="1.140625" style="21" customWidth="1"/>
    <col min="11529" max="11529" width="9.140625" style="21"/>
    <col min="11530" max="11530" width="35.42578125" style="21" customWidth="1"/>
    <col min="11531" max="11775" width="9.140625" style="21"/>
    <col min="11776" max="11776" width="6.28515625" style="21" customWidth="1"/>
    <col min="11777" max="11777" width="78.7109375" style="21" customWidth="1"/>
    <col min="11778" max="11778" width="33.85546875" style="21" customWidth="1"/>
    <col min="11779" max="11779" width="25.140625" style="21" customWidth="1"/>
    <col min="11780" max="11780" width="13.7109375" style="21" customWidth="1"/>
    <col min="11781" max="11781" width="20.7109375" style="21" customWidth="1"/>
    <col min="11782" max="11782" width="13.28515625" style="21" customWidth="1"/>
    <col min="11783" max="11783" width="17.7109375" style="21" customWidth="1"/>
    <col min="11784" max="11784" width="1.140625" style="21" customWidth="1"/>
    <col min="11785" max="11785" width="9.140625" style="21"/>
    <col min="11786" max="11786" width="35.42578125" style="21" customWidth="1"/>
    <col min="11787" max="12031" width="9.140625" style="21"/>
    <col min="12032" max="12032" width="6.28515625" style="21" customWidth="1"/>
    <col min="12033" max="12033" width="78.7109375" style="21" customWidth="1"/>
    <col min="12034" max="12034" width="33.85546875" style="21" customWidth="1"/>
    <col min="12035" max="12035" width="25.140625" style="21" customWidth="1"/>
    <col min="12036" max="12036" width="13.7109375" style="21" customWidth="1"/>
    <col min="12037" max="12037" width="20.7109375" style="21" customWidth="1"/>
    <col min="12038" max="12038" width="13.28515625" style="21" customWidth="1"/>
    <col min="12039" max="12039" width="17.7109375" style="21" customWidth="1"/>
    <col min="12040" max="12040" width="1.140625" style="21" customWidth="1"/>
    <col min="12041" max="12041" width="9.140625" style="21"/>
    <col min="12042" max="12042" width="35.42578125" style="21" customWidth="1"/>
    <col min="12043" max="12287" width="9.140625" style="21"/>
    <col min="12288" max="12288" width="6.28515625" style="21" customWidth="1"/>
    <col min="12289" max="12289" width="78.7109375" style="21" customWidth="1"/>
    <col min="12290" max="12290" width="33.85546875" style="21" customWidth="1"/>
    <col min="12291" max="12291" width="25.140625" style="21" customWidth="1"/>
    <col min="12292" max="12292" width="13.7109375" style="21" customWidth="1"/>
    <col min="12293" max="12293" width="20.7109375" style="21" customWidth="1"/>
    <col min="12294" max="12294" width="13.28515625" style="21" customWidth="1"/>
    <col min="12295" max="12295" width="17.7109375" style="21" customWidth="1"/>
    <col min="12296" max="12296" width="1.140625" style="21" customWidth="1"/>
    <col min="12297" max="12297" width="9.140625" style="21"/>
    <col min="12298" max="12298" width="35.42578125" style="21" customWidth="1"/>
    <col min="12299" max="12543" width="9.140625" style="21"/>
    <col min="12544" max="12544" width="6.28515625" style="21" customWidth="1"/>
    <col min="12545" max="12545" width="78.7109375" style="21" customWidth="1"/>
    <col min="12546" max="12546" width="33.85546875" style="21" customWidth="1"/>
    <col min="12547" max="12547" width="25.140625" style="21" customWidth="1"/>
    <col min="12548" max="12548" width="13.7109375" style="21" customWidth="1"/>
    <col min="12549" max="12549" width="20.7109375" style="21" customWidth="1"/>
    <col min="12550" max="12550" width="13.28515625" style="21" customWidth="1"/>
    <col min="12551" max="12551" width="17.7109375" style="21" customWidth="1"/>
    <col min="12552" max="12552" width="1.140625" style="21" customWidth="1"/>
    <col min="12553" max="12553" width="9.140625" style="21"/>
    <col min="12554" max="12554" width="35.42578125" style="21" customWidth="1"/>
    <col min="12555" max="12799" width="9.140625" style="21"/>
    <col min="12800" max="12800" width="6.28515625" style="21" customWidth="1"/>
    <col min="12801" max="12801" width="78.7109375" style="21" customWidth="1"/>
    <col min="12802" max="12802" width="33.85546875" style="21" customWidth="1"/>
    <col min="12803" max="12803" width="25.140625" style="21" customWidth="1"/>
    <col min="12804" max="12804" width="13.7109375" style="21" customWidth="1"/>
    <col min="12805" max="12805" width="20.7109375" style="21" customWidth="1"/>
    <col min="12806" max="12806" width="13.28515625" style="21" customWidth="1"/>
    <col min="12807" max="12807" width="17.7109375" style="21" customWidth="1"/>
    <col min="12808" max="12808" width="1.140625" style="21" customWidth="1"/>
    <col min="12809" max="12809" width="9.140625" style="21"/>
    <col min="12810" max="12810" width="35.42578125" style="21" customWidth="1"/>
    <col min="12811" max="13055" width="9.140625" style="21"/>
    <col min="13056" max="13056" width="6.28515625" style="21" customWidth="1"/>
    <col min="13057" max="13057" width="78.7109375" style="21" customWidth="1"/>
    <col min="13058" max="13058" width="33.85546875" style="21" customWidth="1"/>
    <col min="13059" max="13059" width="25.140625" style="21" customWidth="1"/>
    <col min="13060" max="13060" width="13.7109375" style="21" customWidth="1"/>
    <col min="13061" max="13061" width="20.7109375" style="21" customWidth="1"/>
    <col min="13062" max="13062" width="13.28515625" style="21" customWidth="1"/>
    <col min="13063" max="13063" width="17.7109375" style="21" customWidth="1"/>
    <col min="13064" max="13064" width="1.140625" style="21" customWidth="1"/>
    <col min="13065" max="13065" width="9.140625" style="21"/>
    <col min="13066" max="13066" width="35.42578125" style="21" customWidth="1"/>
    <col min="13067" max="13311" width="9.140625" style="21"/>
    <col min="13312" max="13312" width="6.28515625" style="21" customWidth="1"/>
    <col min="13313" max="13313" width="78.7109375" style="21" customWidth="1"/>
    <col min="13314" max="13314" width="33.85546875" style="21" customWidth="1"/>
    <col min="13315" max="13315" width="25.140625" style="21" customWidth="1"/>
    <col min="13316" max="13316" width="13.7109375" style="21" customWidth="1"/>
    <col min="13317" max="13317" width="20.7109375" style="21" customWidth="1"/>
    <col min="13318" max="13318" width="13.28515625" style="21" customWidth="1"/>
    <col min="13319" max="13319" width="17.7109375" style="21" customWidth="1"/>
    <col min="13320" max="13320" width="1.140625" style="21" customWidth="1"/>
    <col min="13321" max="13321" width="9.140625" style="21"/>
    <col min="13322" max="13322" width="35.42578125" style="21" customWidth="1"/>
    <col min="13323" max="13567" width="9.140625" style="21"/>
    <col min="13568" max="13568" width="6.28515625" style="21" customWidth="1"/>
    <col min="13569" max="13569" width="78.7109375" style="21" customWidth="1"/>
    <col min="13570" max="13570" width="33.85546875" style="21" customWidth="1"/>
    <col min="13571" max="13571" width="25.140625" style="21" customWidth="1"/>
    <col min="13572" max="13572" width="13.7109375" style="21" customWidth="1"/>
    <col min="13573" max="13573" width="20.7109375" style="21" customWidth="1"/>
    <col min="13574" max="13574" width="13.28515625" style="21" customWidth="1"/>
    <col min="13575" max="13575" width="17.7109375" style="21" customWidth="1"/>
    <col min="13576" max="13576" width="1.140625" style="21" customWidth="1"/>
    <col min="13577" max="13577" width="9.140625" style="21"/>
    <col min="13578" max="13578" width="35.42578125" style="21" customWidth="1"/>
    <col min="13579" max="13823" width="9.140625" style="21"/>
    <col min="13824" max="13824" width="6.28515625" style="21" customWidth="1"/>
    <col min="13825" max="13825" width="78.7109375" style="21" customWidth="1"/>
    <col min="13826" max="13826" width="33.85546875" style="21" customWidth="1"/>
    <col min="13827" max="13827" width="25.140625" style="21" customWidth="1"/>
    <col min="13828" max="13828" width="13.7109375" style="21" customWidth="1"/>
    <col min="13829" max="13829" width="20.7109375" style="21" customWidth="1"/>
    <col min="13830" max="13830" width="13.28515625" style="21" customWidth="1"/>
    <col min="13831" max="13831" width="17.7109375" style="21" customWidth="1"/>
    <col min="13832" max="13832" width="1.140625" style="21" customWidth="1"/>
    <col min="13833" max="13833" width="9.140625" style="21"/>
    <col min="13834" max="13834" width="35.42578125" style="21" customWidth="1"/>
    <col min="13835" max="14079" width="9.140625" style="21"/>
    <col min="14080" max="14080" width="6.28515625" style="21" customWidth="1"/>
    <col min="14081" max="14081" width="78.7109375" style="21" customWidth="1"/>
    <col min="14082" max="14082" width="33.85546875" style="21" customWidth="1"/>
    <col min="14083" max="14083" width="25.140625" style="21" customWidth="1"/>
    <col min="14084" max="14084" width="13.7109375" style="21" customWidth="1"/>
    <col min="14085" max="14085" width="20.7109375" style="21" customWidth="1"/>
    <col min="14086" max="14086" width="13.28515625" style="21" customWidth="1"/>
    <col min="14087" max="14087" width="17.7109375" style="21" customWidth="1"/>
    <col min="14088" max="14088" width="1.140625" style="21" customWidth="1"/>
    <col min="14089" max="14089" width="9.140625" style="21"/>
    <col min="14090" max="14090" width="35.42578125" style="21" customWidth="1"/>
    <col min="14091" max="14335" width="9.140625" style="21"/>
    <col min="14336" max="14336" width="6.28515625" style="21" customWidth="1"/>
    <col min="14337" max="14337" width="78.7109375" style="21" customWidth="1"/>
    <col min="14338" max="14338" width="33.85546875" style="21" customWidth="1"/>
    <col min="14339" max="14339" width="25.140625" style="21" customWidth="1"/>
    <col min="14340" max="14340" width="13.7109375" style="21" customWidth="1"/>
    <col min="14341" max="14341" width="20.7109375" style="21" customWidth="1"/>
    <col min="14342" max="14342" width="13.28515625" style="21" customWidth="1"/>
    <col min="14343" max="14343" width="17.7109375" style="21" customWidth="1"/>
    <col min="14344" max="14344" width="1.140625" style="21" customWidth="1"/>
    <col min="14345" max="14345" width="9.140625" style="21"/>
    <col min="14346" max="14346" width="35.42578125" style="21" customWidth="1"/>
    <col min="14347" max="14591" width="9.140625" style="21"/>
    <col min="14592" max="14592" width="6.28515625" style="21" customWidth="1"/>
    <col min="14593" max="14593" width="78.7109375" style="21" customWidth="1"/>
    <col min="14594" max="14594" width="33.85546875" style="21" customWidth="1"/>
    <col min="14595" max="14595" width="25.140625" style="21" customWidth="1"/>
    <col min="14596" max="14596" width="13.7109375" style="21" customWidth="1"/>
    <col min="14597" max="14597" width="20.7109375" style="21" customWidth="1"/>
    <col min="14598" max="14598" width="13.28515625" style="21" customWidth="1"/>
    <col min="14599" max="14599" width="17.7109375" style="21" customWidth="1"/>
    <col min="14600" max="14600" width="1.140625" style="21" customWidth="1"/>
    <col min="14601" max="14601" width="9.140625" style="21"/>
    <col min="14602" max="14602" width="35.42578125" style="21" customWidth="1"/>
    <col min="14603" max="14847" width="9.140625" style="21"/>
    <col min="14848" max="14848" width="6.28515625" style="21" customWidth="1"/>
    <col min="14849" max="14849" width="78.7109375" style="21" customWidth="1"/>
    <col min="14850" max="14850" width="33.85546875" style="21" customWidth="1"/>
    <col min="14851" max="14851" width="25.140625" style="21" customWidth="1"/>
    <col min="14852" max="14852" width="13.7109375" style="21" customWidth="1"/>
    <col min="14853" max="14853" width="20.7109375" style="21" customWidth="1"/>
    <col min="14854" max="14854" width="13.28515625" style="21" customWidth="1"/>
    <col min="14855" max="14855" width="17.7109375" style="21" customWidth="1"/>
    <col min="14856" max="14856" width="1.140625" style="21" customWidth="1"/>
    <col min="14857" max="14857" width="9.140625" style="21"/>
    <col min="14858" max="14858" width="35.42578125" style="21" customWidth="1"/>
    <col min="14859" max="15103" width="9.140625" style="21"/>
    <col min="15104" max="15104" width="6.28515625" style="21" customWidth="1"/>
    <col min="15105" max="15105" width="78.7109375" style="21" customWidth="1"/>
    <col min="15106" max="15106" width="33.85546875" style="21" customWidth="1"/>
    <col min="15107" max="15107" width="25.140625" style="21" customWidth="1"/>
    <col min="15108" max="15108" width="13.7109375" style="21" customWidth="1"/>
    <col min="15109" max="15109" width="20.7109375" style="21" customWidth="1"/>
    <col min="15110" max="15110" width="13.28515625" style="21" customWidth="1"/>
    <col min="15111" max="15111" width="17.7109375" style="21" customWidth="1"/>
    <col min="15112" max="15112" width="1.140625" style="21" customWidth="1"/>
    <col min="15113" max="15113" width="9.140625" style="21"/>
    <col min="15114" max="15114" width="35.42578125" style="21" customWidth="1"/>
    <col min="15115" max="15359" width="9.140625" style="21"/>
    <col min="15360" max="15360" width="6.28515625" style="21" customWidth="1"/>
    <col min="15361" max="15361" width="78.7109375" style="21" customWidth="1"/>
    <col min="15362" max="15362" width="33.85546875" style="21" customWidth="1"/>
    <col min="15363" max="15363" width="25.140625" style="21" customWidth="1"/>
    <col min="15364" max="15364" width="13.7109375" style="21" customWidth="1"/>
    <col min="15365" max="15365" width="20.7109375" style="21" customWidth="1"/>
    <col min="15366" max="15366" width="13.28515625" style="21" customWidth="1"/>
    <col min="15367" max="15367" width="17.7109375" style="21" customWidth="1"/>
    <col min="15368" max="15368" width="1.140625" style="21" customWidth="1"/>
    <col min="15369" max="15369" width="9.140625" style="21"/>
    <col min="15370" max="15370" width="35.42578125" style="21" customWidth="1"/>
    <col min="15371" max="15615" width="9.140625" style="21"/>
    <col min="15616" max="15616" width="6.28515625" style="21" customWidth="1"/>
    <col min="15617" max="15617" width="78.7109375" style="21" customWidth="1"/>
    <col min="15618" max="15618" width="33.85546875" style="21" customWidth="1"/>
    <col min="15619" max="15619" width="25.140625" style="21" customWidth="1"/>
    <col min="15620" max="15620" width="13.7109375" style="21" customWidth="1"/>
    <col min="15621" max="15621" width="20.7109375" style="21" customWidth="1"/>
    <col min="15622" max="15622" width="13.28515625" style="21" customWidth="1"/>
    <col min="15623" max="15623" width="17.7109375" style="21" customWidth="1"/>
    <col min="15624" max="15624" width="1.140625" style="21" customWidth="1"/>
    <col min="15625" max="15625" width="9.140625" style="21"/>
    <col min="15626" max="15626" width="35.42578125" style="21" customWidth="1"/>
    <col min="15627" max="15871" width="9.140625" style="21"/>
    <col min="15872" max="15872" width="6.28515625" style="21" customWidth="1"/>
    <col min="15873" max="15873" width="78.7109375" style="21" customWidth="1"/>
    <col min="15874" max="15874" width="33.85546875" style="21" customWidth="1"/>
    <col min="15875" max="15875" width="25.140625" style="21" customWidth="1"/>
    <col min="15876" max="15876" width="13.7109375" style="21" customWidth="1"/>
    <col min="15877" max="15877" width="20.7109375" style="21" customWidth="1"/>
    <col min="15878" max="15878" width="13.28515625" style="21" customWidth="1"/>
    <col min="15879" max="15879" width="17.7109375" style="21" customWidth="1"/>
    <col min="15880" max="15880" width="1.140625" style="21" customWidth="1"/>
    <col min="15881" max="15881" width="9.140625" style="21"/>
    <col min="15882" max="15882" width="35.42578125" style="21" customWidth="1"/>
    <col min="15883" max="16127" width="9.140625" style="21"/>
    <col min="16128" max="16128" width="6.28515625" style="21" customWidth="1"/>
    <col min="16129" max="16129" width="78.7109375" style="21" customWidth="1"/>
    <col min="16130" max="16130" width="33.85546875" style="21" customWidth="1"/>
    <col min="16131" max="16131" width="25.140625" style="21" customWidth="1"/>
    <col min="16132" max="16132" width="13.7109375" style="21" customWidth="1"/>
    <col min="16133" max="16133" width="20.7109375" style="21" customWidth="1"/>
    <col min="16134" max="16134" width="13.28515625" style="21" customWidth="1"/>
    <col min="16135" max="16135" width="17.7109375" style="21" customWidth="1"/>
    <col min="16136" max="16136" width="1.140625" style="21" customWidth="1"/>
    <col min="16137" max="16137" width="9.140625" style="21"/>
    <col min="16138" max="16138" width="35.42578125" style="21" customWidth="1"/>
    <col min="16139" max="16384" width="9.140625" style="21"/>
  </cols>
  <sheetData>
    <row r="1" spans="1:10" s="1" customFormat="1" ht="26.45" customHeight="1" x14ac:dyDescent="0.2">
      <c r="A1" s="91" t="s">
        <v>116</v>
      </c>
      <c r="B1" s="92"/>
      <c r="C1" s="92"/>
      <c r="D1" s="92"/>
      <c r="E1" s="92"/>
      <c r="F1" s="92"/>
      <c r="G1" s="93"/>
    </row>
    <row r="2" spans="1:10" s="1" customFormat="1" ht="26.45" customHeight="1" x14ac:dyDescent="0.2">
      <c r="A2" s="2"/>
      <c r="B2" s="3"/>
      <c r="C2" s="4" t="s">
        <v>77</v>
      </c>
      <c r="D2" s="5" t="s">
        <v>76</v>
      </c>
      <c r="E2" s="94" t="s">
        <v>2</v>
      </c>
      <c r="F2" s="95"/>
      <c r="G2" s="96"/>
    </row>
    <row r="3" spans="1:10" s="1" customFormat="1" ht="15" customHeight="1" x14ac:dyDescent="0.2">
      <c r="A3" s="6"/>
      <c r="B3" s="7"/>
      <c r="C3" s="7"/>
      <c r="D3" s="8"/>
      <c r="E3" s="9"/>
      <c r="F3" s="9"/>
      <c r="G3" s="10"/>
    </row>
    <row r="4" spans="1:10" s="14" customFormat="1" ht="30.75" customHeight="1" x14ac:dyDescent="0.2">
      <c r="A4" s="2" t="s">
        <v>14</v>
      </c>
      <c r="B4" s="11" t="s">
        <v>75</v>
      </c>
      <c r="C4" s="2" t="s">
        <v>13</v>
      </c>
      <c r="D4" s="12" t="s">
        <v>12</v>
      </c>
      <c r="E4" s="13" t="s">
        <v>11</v>
      </c>
      <c r="F4" s="13" t="s">
        <v>10</v>
      </c>
      <c r="G4" s="2" t="s">
        <v>85</v>
      </c>
    </row>
    <row r="5" spans="1:10" ht="16.5" customHeight="1" x14ac:dyDescent="0.2">
      <c r="A5" s="15" t="s">
        <v>74</v>
      </c>
      <c r="B5" s="16" t="s">
        <v>97</v>
      </c>
      <c r="C5" s="16" t="s">
        <v>82</v>
      </c>
      <c r="D5" s="17" t="s">
        <v>73</v>
      </c>
      <c r="E5" s="18"/>
      <c r="F5" s="19">
        <v>12</v>
      </c>
      <c r="G5" s="20">
        <f>F5*E5</f>
        <v>0</v>
      </c>
    </row>
    <row r="6" spans="1:10" ht="21" customHeight="1" x14ac:dyDescent="0.2">
      <c r="A6" s="22"/>
      <c r="B6" s="23"/>
      <c r="C6" s="23"/>
      <c r="D6" s="21"/>
      <c r="E6" s="24"/>
      <c r="F6" s="83" t="s">
        <v>90</v>
      </c>
      <c r="G6" s="25">
        <f>SUM(G5:G5)</f>
        <v>0</v>
      </c>
    </row>
    <row r="7" spans="1:10" ht="15" customHeight="1" x14ac:dyDescent="0.2">
      <c r="A7" s="22"/>
      <c r="B7" s="23"/>
      <c r="C7" s="23"/>
      <c r="D7" s="26"/>
      <c r="E7" s="27"/>
      <c r="F7" s="27"/>
      <c r="G7" s="28"/>
    </row>
    <row r="8" spans="1:10" s="1" customFormat="1" ht="30.75" customHeight="1" x14ac:dyDescent="0.2">
      <c r="A8" s="2" t="s">
        <v>14</v>
      </c>
      <c r="B8" s="11" t="s">
        <v>70</v>
      </c>
      <c r="C8" s="2" t="s">
        <v>13</v>
      </c>
      <c r="D8" s="2" t="s">
        <v>12</v>
      </c>
      <c r="E8" s="2" t="s">
        <v>11</v>
      </c>
      <c r="F8" s="2" t="s">
        <v>10</v>
      </c>
      <c r="G8" s="2" t="s">
        <v>85</v>
      </c>
    </row>
    <row r="9" spans="1:10" ht="15" customHeight="1" x14ac:dyDescent="0.2">
      <c r="A9" s="15" t="s">
        <v>72</v>
      </c>
      <c r="B9" s="16" t="s">
        <v>68</v>
      </c>
      <c r="C9" s="16" t="s">
        <v>63</v>
      </c>
      <c r="D9" s="17" t="s">
        <v>43</v>
      </c>
      <c r="E9" s="29"/>
      <c r="F9" s="30">
        <v>350</v>
      </c>
      <c r="G9" s="20">
        <f>F9*E9</f>
        <v>0</v>
      </c>
    </row>
    <row r="10" spans="1:10" ht="15" customHeight="1" x14ac:dyDescent="0.2">
      <c r="A10" s="15" t="s">
        <v>71</v>
      </c>
      <c r="B10" s="16" t="s">
        <v>66</v>
      </c>
      <c r="C10" s="16" t="s">
        <v>63</v>
      </c>
      <c r="D10" s="17" t="s">
        <v>43</v>
      </c>
      <c r="E10" s="29"/>
      <c r="F10" s="30">
        <v>150</v>
      </c>
      <c r="G10" s="20">
        <f>F10*E10</f>
        <v>0</v>
      </c>
    </row>
    <row r="11" spans="1:10" ht="15" customHeight="1" x14ac:dyDescent="0.2">
      <c r="A11" s="15" t="s">
        <v>69</v>
      </c>
      <c r="B11" s="16" t="s">
        <v>64</v>
      </c>
      <c r="C11" s="16" t="s">
        <v>63</v>
      </c>
      <c r="D11" s="17" t="s">
        <v>43</v>
      </c>
      <c r="E11" s="29"/>
      <c r="F11" s="30">
        <v>50</v>
      </c>
      <c r="G11" s="20">
        <f>F11*E11</f>
        <v>0</v>
      </c>
      <c r="J11" s="1"/>
    </row>
    <row r="12" spans="1:10" ht="38.25" x14ac:dyDescent="0.2">
      <c r="A12" s="15" t="s">
        <v>67</v>
      </c>
      <c r="B12" s="84" t="s">
        <v>118</v>
      </c>
      <c r="C12" s="31" t="s">
        <v>100</v>
      </c>
      <c r="D12" s="17" t="s">
        <v>43</v>
      </c>
      <c r="E12" s="85"/>
      <c r="F12" s="32">
        <f>SUM(F8:F10)*60%</f>
        <v>300</v>
      </c>
      <c r="G12" s="33" t="e">
        <f>(AVERAGE($E$9:$E$11)*E12)*F12</f>
        <v>#DIV/0!</v>
      </c>
      <c r="I12" s="34"/>
      <c r="J12" s="35"/>
    </row>
    <row r="13" spans="1:10" ht="51" x14ac:dyDescent="0.2">
      <c r="A13" s="15" t="s">
        <v>65</v>
      </c>
      <c r="B13" s="84" t="s">
        <v>119</v>
      </c>
      <c r="C13" s="31" t="s">
        <v>101</v>
      </c>
      <c r="D13" s="17" t="s">
        <v>43</v>
      </c>
      <c r="E13" s="85"/>
      <c r="F13" s="32">
        <f>SUM(F9:F11)*60%</f>
        <v>330</v>
      </c>
      <c r="G13" s="33" t="e">
        <f>(AVERAGE($E$9:$E$11)*E13)*F13</f>
        <v>#DIV/0!</v>
      </c>
      <c r="I13" s="34"/>
      <c r="J13" s="35"/>
    </row>
    <row r="14" spans="1:10" ht="51" x14ac:dyDescent="0.2">
      <c r="A14" s="15" t="s">
        <v>62</v>
      </c>
      <c r="B14" s="84" t="s">
        <v>120</v>
      </c>
      <c r="C14" s="31" t="s">
        <v>102</v>
      </c>
      <c r="D14" s="17" t="s">
        <v>43</v>
      </c>
      <c r="E14" s="85"/>
      <c r="F14" s="32">
        <f>SUM(F9:F11)*20%</f>
        <v>110</v>
      </c>
      <c r="G14" s="33" t="e">
        <f>(AVERAGE($E$9:$E$11)*E14)*F14</f>
        <v>#DIV/0!</v>
      </c>
      <c r="J14" s="35"/>
    </row>
    <row r="15" spans="1:10" ht="38.25" x14ac:dyDescent="0.2">
      <c r="A15" s="15" t="s">
        <v>61</v>
      </c>
      <c r="B15" s="84" t="s">
        <v>121</v>
      </c>
      <c r="C15" s="31" t="s">
        <v>103</v>
      </c>
      <c r="D15" s="17" t="s">
        <v>43</v>
      </c>
      <c r="E15" s="85"/>
      <c r="F15" s="32">
        <f>SUM(F9:F11)*20%</f>
        <v>110</v>
      </c>
      <c r="G15" s="33" t="e">
        <f>(AVERAGE($E$9:$E$11)*E15)*F15</f>
        <v>#DIV/0!</v>
      </c>
      <c r="J15" s="36"/>
    </row>
    <row r="16" spans="1:10" s="1" customFormat="1" ht="26.25" customHeight="1" x14ac:dyDescent="0.2">
      <c r="A16" s="22"/>
      <c r="B16" s="23"/>
      <c r="C16" s="23"/>
      <c r="E16" s="37"/>
      <c r="F16" s="38" t="s">
        <v>91</v>
      </c>
      <c r="G16" s="25" t="e">
        <f>SUM(G9:G15)</f>
        <v>#DIV/0!</v>
      </c>
    </row>
    <row r="17" spans="1:16" s="1" customFormat="1" ht="15" customHeight="1" x14ac:dyDescent="0.2">
      <c r="A17" s="22"/>
      <c r="B17" s="23"/>
      <c r="C17" s="23"/>
      <c r="D17" s="26"/>
      <c r="E17" s="27"/>
      <c r="F17" s="27"/>
      <c r="G17" s="39"/>
    </row>
    <row r="18" spans="1:16" s="1" customFormat="1" ht="27" customHeight="1" x14ac:dyDescent="0.2">
      <c r="A18" s="2" t="s">
        <v>14</v>
      </c>
      <c r="B18" s="11" t="s">
        <v>60</v>
      </c>
      <c r="C18" s="2" t="s">
        <v>13</v>
      </c>
      <c r="D18" s="2" t="s">
        <v>12</v>
      </c>
      <c r="E18" s="2" t="s">
        <v>11</v>
      </c>
      <c r="F18" s="2" t="s">
        <v>10</v>
      </c>
      <c r="G18" s="2" t="s">
        <v>85</v>
      </c>
    </row>
    <row r="19" spans="1:16" ht="29.45" customHeight="1" x14ac:dyDescent="0.2">
      <c r="A19" s="40" t="s">
        <v>59</v>
      </c>
      <c r="B19" s="31" t="s">
        <v>96</v>
      </c>
      <c r="C19" s="31" t="s">
        <v>44</v>
      </c>
      <c r="D19" s="17" t="s">
        <v>43</v>
      </c>
      <c r="E19" s="29"/>
      <c r="F19" s="32">
        <f>SUM(F9)</f>
        <v>350</v>
      </c>
      <c r="G19" s="33">
        <f t="shared" ref="G19:G26" si="0">F19*E19</f>
        <v>0</v>
      </c>
    </row>
    <row r="20" spans="1:16" ht="15" customHeight="1" x14ac:dyDescent="0.2">
      <c r="A20" s="40" t="s">
        <v>58</v>
      </c>
      <c r="B20" s="31" t="s">
        <v>57</v>
      </c>
      <c r="C20" s="31" t="s">
        <v>44</v>
      </c>
      <c r="D20" s="17" t="s">
        <v>43</v>
      </c>
      <c r="E20" s="29"/>
      <c r="F20" s="32">
        <v>15</v>
      </c>
      <c r="G20" s="33">
        <f t="shared" si="0"/>
        <v>0</v>
      </c>
      <c r="K20" s="27"/>
      <c r="L20" s="41"/>
      <c r="M20" s="41"/>
      <c r="N20" s="26"/>
      <c r="O20" s="42"/>
    </row>
    <row r="21" spans="1:16" ht="15" customHeight="1" x14ac:dyDescent="0.2">
      <c r="A21" s="40" t="s">
        <v>56</v>
      </c>
      <c r="B21" s="31" t="s">
        <v>55</v>
      </c>
      <c r="C21" s="31" t="s">
        <v>44</v>
      </c>
      <c r="D21" s="17" t="s">
        <v>43</v>
      </c>
      <c r="E21" s="29"/>
      <c r="F21" s="32">
        <v>10</v>
      </c>
      <c r="G21" s="33">
        <f t="shared" si="0"/>
        <v>0</v>
      </c>
      <c r="K21" s="27"/>
      <c r="L21" s="23"/>
      <c r="M21" s="41"/>
      <c r="N21" s="41"/>
      <c r="O21" s="26"/>
      <c r="P21" s="42"/>
    </row>
    <row r="22" spans="1:16" ht="15" customHeight="1" x14ac:dyDescent="0.2">
      <c r="A22" s="40" t="s">
        <v>54</v>
      </c>
      <c r="B22" s="31" t="s">
        <v>53</v>
      </c>
      <c r="C22" s="31" t="s">
        <v>44</v>
      </c>
      <c r="D22" s="17" t="s">
        <v>43</v>
      </c>
      <c r="E22" s="29"/>
      <c r="F22" s="32">
        <v>50</v>
      </c>
      <c r="G22" s="33">
        <f t="shared" si="0"/>
        <v>0</v>
      </c>
      <c r="K22" s="27"/>
      <c r="L22" s="23"/>
      <c r="M22" s="41"/>
      <c r="N22" s="41"/>
      <c r="O22" s="26"/>
      <c r="P22" s="42"/>
    </row>
    <row r="23" spans="1:16" ht="15" customHeight="1" x14ac:dyDescent="0.2">
      <c r="A23" s="40" t="s">
        <v>52</v>
      </c>
      <c r="B23" s="31" t="s">
        <v>51</v>
      </c>
      <c r="C23" s="31" t="s">
        <v>44</v>
      </c>
      <c r="D23" s="17" t="s">
        <v>43</v>
      </c>
      <c r="E23" s="29"/>
      <c r="F23" s="32">
        <v>25</v>
      </c>
      <c r="G23" s="33">
        <f t="shared" si="0"/>
        <v>0</v>
      </c>
    </row>
    <row r="24" spans="1:16" ht="15" customHeight="1" x14ac:dyDescent="0.2">
      <c r="A24" s="40" t="s">
        <v>50</v>
      </c>
      <c r="B24" s="43" t="s">
        <v>49</v>
      </c>
      <c r="C24" s="31" t="s">
        <v>44</v>
      </c>
      <c r="D24" s="17" t="s">
        <v>43</v>
      </c>
      <c r="E24" s="29"/>
      <c r="F24" s="32">
        <v>50</v>
      </c>
      <c r="G24" s="33">
        <f t="shared" si="0"/>
        <v>0</v>
      </c>
      <c r="K24" s="41"/>
      <c r="L24" s="41"/>
      <c r="M24" s="26"/>
      <c r="N24" s="42"/>
    </row>
    <row r="25" spans="1:16" ht="15" customHeight="1" x14ac:dyDescent="0.2">
      <c r="A25" s="40" t="s">
        <v>48</v>
      </c>
      <c r="B25" s="31" t="s">
        <v>47</v>
      </c>
      <c r="C25" s="31" t="s">
        <v>44</v>
      </c>
      <c r="D25" s="17" t="s">
        <v>43</v>
      </c>
      <c r="E25" s="29"/>
      <c r="F25" s="32">
        <v>25</v>
      </c>
      <c r="G25" s="33">
        <f t="shared" si="0"/>
        <v>0</v>
      </c>
    </row>
    <row r="26" spans="1:16" ht="15" customHeight="1" x14ac:dyDescent="0.2">
      <c r="A26" s="44" t="s">
        <v>46</v>
      </c>
      <c r="B26" s="31" t="s">
        <v>45</v>
      </c>
      <c r="C26" s="31" t="s">
        <v>44</v>
      </c>
      <c r="D26" s="17" t="s">
        <v>43</v>
      </c>
      <c r="E26" s="29"/>
      <c r="F26" s="32">
        <v>25</v>
      </c>
      <c r="G26" s="33">
        <f t="shared" si="0"/>
        <v>0</v>
      </c>
    </row>
    <row r="27" spans="1:16" s="1" customFormat="1" x14ac:dyDescent="0.2">
      <c r="A27" s="22"/>
      <c r="B27" s="23"/>
      <c r="C27" s="23"/>
      <c r="F27" s="45" t="s">
        <v>92</v>
      </c>
      <c r="G27" s="46">
        <f>SUM(G19:G26)</f>
        <v>0</v>
      </c>
    </row>
    <row r="28" spans="1:16" s="1" customFormat="1" ht="15" customHeight="1" x14ac:dyDescent="0.2">
      <c r="A28" s="22"/>
      <c r="B28" s="23"/>
      <c r="C28" s="23"/>
      <c r="D28" s="26"/>
      <c r="E28" s="27"/>
      <c r="F28" s="27"/>
      <c r="G28" s="28"/>
    </row>
    <row r="29" spans="1:16" s="1" customFormat="1" ht="30" customHeight="1" x14ac:dyDescent="0.2">
      <c r="A29" s="2" t="s">
        <v>14</v>
      </c>
      <c r="B29" s="11" t="s">
        <v>84</v>
      </c>
      <c r="C29" s="2" t="s">
        <v>13</v>
      </c>
      <c r="D29" s="2" t="s">
        <v>12</v>
      </c>
      <c r="E29" s="2" t="s">
        <v>11</v>
      </c>
      <c r="F29" s="2" t="s">
        <v>10</v>
      </c>
      <c r="G29" s="2" t="s">
        <v>85</v>
      </c>
    </row>
    <row r="30" spans="1:16" s="1" customFormat="1" ht="18" customHeight="1" x14ac:dyDescent="0.2">
      <c r="A30" s="40" t="s">
        <v>86</v>
      </c>
      <c r="B30" s="47" t="s">
        <v>78</v>
      </c>
      <c r="C30" s="31" t="s">
        <v>26</v>
      </c>
      <c r="D30" s="17" t="s">
        <v>79</v>
      </c>
      <c r="E30" s="29"/>
      <c r="F30" s="32">
        <v>10</v>
      </c>
      <c r="G30" s="33">
        <f t="shared" ref="G30:G36" si="1">F30*E30</f>
        <v>0</v>
      </c>
    </row>
    <row r="31" spans="1:16" s="1" customFormat="1" ht="15" customHeight="1" x14ac:dyDescent="0.2">
      <c r="A31" s="40" t="s">
        <v>87</v>
      </c>
      <c r="B31" s="31" t="s">
        <v>41</v>
      </c>
      <c r="C31" s="31" t="s">
        <v>26</v>
      </c>
      <c r="D31" s="17" t="s">
        <v>80</v>
      </c>
      <c r="E31" s="29"/>
      <c r="F31" s="32">
        <v>10</v>
      </c>
      <c r="G31" s="33">
        <f t="shared" si="1"/>
        <v>0</v>
      </c>
    </row>
    <row r="32" spans="1:16" s="1" customFormat="1" ht="15" customHeight="1" x14ac:dyDescent="0.2">
      <c r="A32" s="40" t="s">
        <v>88</v>
      </c>
      <c r="B32" s="31" t="s">
        <v>81</v>
      </c>
      <c r="C32" s="31" t="s">
        <v>26</v>
      </c>
      <c r="D32" s="17" t="s">
        <v>39</v>
      </c>
      <c r="E32" s="29"/>
      <c r="F32" s="32">
        <v>10</v>
      </c>
      <c r="G32" s="33">
        <f t="shared" si="1"/>
        <v>0</v>
      </c>
    </row>
    <row r="33" spans="1:14" ht="15" customHeight="1" x14ac:dyDescent="0.2">
      <c r="A33" s="40" t="s">
        <v>42</v>
      </c>
      <c r="B33" s="31" t="s">
        <v>37</v>
      </c>
      <c r="C33" s="31" t="s">
        <v>26</v>
      </c>
      <c r="D33" s="17" t="s">
        <v>36</v>
      </c>
      <c r="E33" s="29"/>
      <c r="F33" s="32">
        <f>150</f>
        <v>150</v>
      </c>
      <c r="G33" s="33">
        <f t="shared" si="1"/>
        <v>0</v>
      </c>
      <c r="K33" s="41"/>
      <c r="L33" s="41"/>
      <c r="M33" s="26"/>
      <c r="N33" s="42"/>
    </row>
    <row r="34" spans="1:14" ht="15" customHeight="1" x14ac:dyDescent="0.2">
      <c r="A34" s="40" t="s">
        <v>40</v>
      </c>
      <c r="B34" s="31" t="s">
        <v>34</v>
      </c>
      <c r="C34" s="31" t="s">
        <v>26</v>
      </c>
      <c r="D34" s="17" t="s">
        <v>31</v>
      </c>
      <c r="E34" s="48"/>
      <c r="F34" s="32">
        <v>100</v>
      </c>
      <c r="G34" s="33">
        <f t="shared" si="1"/>
        <v>0</v>
      </c>
    </row>
    <row r="35" spans="1:14" ht="15" customHeight="1" x14ac:dyDescent="0.2">
      <c r="A35" s="40" t="s">
        <v>38</v>
      </c>
      <c r="B35" s="31" t="s">
        <v>32</v>
      </c>
      <c r="C35" s="31" t="s">
        <v>26</v>
      </c>
      <c r="D35" s="17" t="s">
        <v>31</v>
      </c>
      <c r="E35" s="29"/>
      <c r="F35" s="32">
        <f>75</f>
        <v>75</v>
      </c>
      <c r="G35" s="33">
        <f t="shared" si="1"/>
        <v>0</v>
      </c>
    </row>
    <row r="36" spans="1:14" ht="15" customHeight="1" x14ac:dyDescent="0.2">
      <c r="A36" s="40" t="s">
        <v>35</v>
      </c>
      <c r="B36" s="31" t="s">
        <v>29</v>
      </c>
      <c r="C36" s="31" t="s">
        <v>26</v>
      </c>
      <c r="D36" s="49" t="s">
        <v>28</v>
      </c>
      <c r="E36" s="29"/>
      <c r="F36" s="32">
        <v>10</v>
      </c>
      <c r="G36" s="33">
        <f t="shared" si="1"/>
        <v>0</v>
      </c>
    </row>
    <row r="37" spans="1:14" ht="15" customHeight="1" x14ac:dyDescent="0.2">
      <c r="A37" s="40" t="s">
        <v>33</v>
      </c>
      <c r="B37" s="31" t="s">
        <v>98</v>
      </c>
      <c r="C37" s="31" t="s">
        <v>26</v>
      </c>
      <c r="D37" s="50" t="s">
        <v>99</v>
      </c>
      <c r="E37" s="51"/>
      <c r="F37" s="32">
        <v>50</v>
      </c>
      <c r="G37" s="33">
        <f t="shared" ref="G37" si="2">F37*E37</f>
        <v>0</v>
      </c>
    </row>
    <row r="38" spans="1:14" s="1" customFormat="1" ht="15" customHeight="1" x14ac:dyDescent="0.2">
      <c r="E38" s="52"/>
      <c r="F38" s="53" t="s">
        <v>93</v>
      </c>
      <c r="G38" s="25">
        <f>SUM(G30:G36)</f>
        <v>0</v>
      </c>
    </row>
    <row r="39" spans="1:14" s="1" customFormat="1" ht="15" customHeight="1" x14ac:dyDescent="0.2">
      <c r="A39" s="22"/>
      <c r="B39" s="23"/>
      <c r="C39" s="23"/>
      <c r="D39" s="26"/>
      <c r="E39" s="27"/>
      <c r="F39" s="27"/>
      <c r="G39" s="28"/>
    </row>
    <row r="40" spans="1:14" s="1" customFormat="1" ht="30" customHeight="1" x14ac:dyDescent="0.2">
      <c r="A40" s="2" t="s">
        <v>14</v>
      </c>
      <c r="B40" s="11" t="s">
        <v>25</v>
      </c>
      <c r="C40" s="11" t="s">
        <v>24</v>
      </c>
      <c r="D40" s="2" t="s">
        <v>12</v>
      </c>
      <c r="E40" s="2" t="s">
        <v>11</v>
      </c>
      <c r="F40" s="2" t="s">
        <v>10</v>
      </c>
      <c r="G40" s="2" t="s">
        <v>85</v>
      </c>
    </row>
    <row r="41" spans="1:14" s="60" customFormat="1" ht="15" customHeight="1" x14ac:dyDescent="0.2">
      <c r="A41" s="15" t="s">
        <v>30</v>
      </c>
      <c r="B41" s="54" t="s">
        <v>22</v>
      </c>
      <c r="C41" s="55" t="s">
        <v>16</v>
      </c>
      <c r="D41" s="56" t="s">
        <v>19</v>
      </c>
      <c r="E41" s="57"/>
      <c r="F41" s="58">
        <v>500</v>
      </c>
      <c r="G41" s="59">
        <f>F41*E41</f>
        <v>0</v>
      </c>
    </row>
    <row r="42" spans="1:14" s="60" customFormat="1" ht="15" customHeight="1" x14ac:dyDescent="0.2">
      <c r="A42" s="15" t="s">
        <v>27</v>
      </c>
      <c r="B42" s="54" t="s">
        <v>20</v>
      </c>
      <c r="C42" s="55" t="s">
        <v>16</v>
      </c>
      <c r="D42" s="56" t="s">
        <v>19</v>
      </c>
      <c r="E42" s="57"/>
      <c r="F42" s="58">
        <v>250</v>
      </c>
      <c r="G42" s="59">
        <f>F42*E42</f>
        <v>0</v>
      </c>
    </row>
    <row r="43" spans="1:14" s="60" customFormat="1" ht="15" customHeight="1" x14ac:dyDescent="0.2">
      <c r="A43" s="15" t="s">
        <v>23</v>
      </c>
      <c r="B43" s="54" t="s">
        <v>17</v>
      </c>
      <c r="C43" s="55" t="s">
        <v>16</v>
      </c>
      <c r="D43" s="56" t="s">
        <v>15</v>
      </c>
      <c r="E43" s="57"/>
      <c r="F43" s="58">
        <v>250</v>
      </c>
      <c r="G43" s="59">
        <f>F43*E43</f>
        <v>0</v>
      </c>
    </row>
    <row r="44" spans="1:14" s="14" customFormat="1" ht="15" customHeight="1" x14ac:dyDescent="0.2">
      <c r="A44" s="61"/>
      <c r="B44" s="1"/>
      <c r="C44" s="1"/>
      <c r="E44" s="62"/>
      <c r="F44" s="63" t="s">
        <v>94</v>
      </c>
      <c r="G44" s="46">
        <f>SUM(G41:G43)</f>
        <v>0</v>
      </c>
    </row>
    <row r="45" spans="1:14" s="14" customFormat="1" ht="15" customHeight="1" x14ac:dyDescent="0.2">
      <c r="A45" s="61"/>
      <c r="B45" s="1"/>
      <c r="C45" s="1"/>
      <c r="D45" s="1"/>
      <c r="E45" s="1"/>
      <c r="F45" s="1"/>
      <c r="G45" s="64"/>
    </row>
    <row r="46" spans="1:14" s="14" customFormat="1" ht="24.75" customHeight="1" x14ac:dyDescent="0.2">
      <c r="A46" s="2" t="s">
        <v>14</v>
      </c>
      <c r="B46" s="11" t="s">
        <v>83</v>
      </c>
      <c r="C46" s="2" t="s">
        <v>13</v>
      </c>
      <c r="D46" s="2" t="s">
        <v>12</v>
      </c>
      <c r="E46" s="2" t="s">
        <v>11</v>
      </c>
      <c r="F46" s="2" t="s">
        <v>10</v>
      </c>
      <c r="G46" s="2" t="s">
        <v>85</v>
      </c>
    </row>
    <row r="47" spans="1:14" s="60" customFormat="1" ht="26.25" customHeight="1" x14ac:dyDescent="0.2">
      <c r="A47" s="40" t="s">
        <v>21</v>
      </c>
      <c r="B47" s="31" t="s">
        <v>8</v>
      </c>
      <c r="C47" s="31" t="s">
        <v>5</v>
      </c>
      <c r="D47" s="17" t="s">
        <v>4</v>
      </c>
      <c r="E47" s="29"/>
      <c r="F47" s="32">
        <v>1</v>
      </c>
      <c r="G47" s="33">
        <f t="shared" ref="G47:G53" si="3">F47*E47</f>
        <v>0</v>
      </c>
    </row>
    <row r="48" spans="1:14" s="60" customFormat="1" ht="25.5" x14ac:dyDescent="0.2">
      <c r="A48" s="40" t="s">
        <v>18</v>
      </c>
      <c r="B48" s="31" t="s">
        <v>7</v>
      </c>
      <c r="C48" s="31" t="s">
        <v>5</v>
      </c>
      <c r="D48" s="17" t="s">
        <v>4</v>
      </c>
      <c r="E48" s="29"/>
      <c r="F48" s="32">
        <v>5</v>
      </c>
      <c r="G48" s="33">
        <f t="shared" si="3"/>
        <v>0</v>
      </c>
    </row>
    <row r="49" spans="1:10" s="60" customFormat="1" ht="37.5" customHeight="1" x14ac:dyDescent="0.2">
      <c r="A49" s="40" t="s">
        <v>89</v>
      </c>
      <c r="B49" s="31" t="s">
        <v>105</v>
      </c>
      <c r="C49" s="31" t="s">
        <v>5</v>
      </c>
      <c r="D49" s="17" t="s">
        <v>4</v>
      </c>
      <c r="E49" s="29"/>
      <c r="F49" s="32">
        <v>10</v>
      </c>
      <c r="G49" s="33">
        <f t="shared" si="3"/>
        <v>0</v>
      </c>
    </row>
    <row r="50" spans="1:10" s="60" customFormat="1" ht="37.5" customHeight="1" x14ac:dyDescent="0.2">
      <c r="A50" s="40" t="s">
        <v>9</v>
      </c>
      <c r="B50" s="31" t="s">
        <v>106</v>
      </c>
      <c r="C50" s="31" t="s">
        <v>5</v>
      </c>
      <c r="D50" s="17" t="s">
        <v>4</v>
      </c>
      <c r="E50" s="29"/>
      <c r="F50" s="32">
        <v>5</v>
      </c>
      <c r="G50" s="33">
        <f t="shared" si="3"/>
        <v>0</v>
      </c>
    </row>
    <row r="51" spans="1:10" s="60" customFormat="1" ht="37.5" customHeight="1" x14ac:dyDescent="0.2">
      <c r="A51" s="40" t="s">
        <v>104</v>
      </c>
      <c r="B51" s="31" t="s">
        <v>6</v>
      </c>
      <c r="C51" s="31" t="s">
        <v>5</v>
      </c>
      <c r="D51" s="17" t="s">
        <v>4</v>
      </c>
      <c r="E51" s="29"/>
      <c r="F51" s="32">
        <v>20</v>
      </c>
      <c r="G51" s="33">
        <f t="shared" si="3"/>
        <v>0</v>
      </c>
    </row>
    <row r="52" spans="1:10" s="60" customFormat="1" ht="37.5" customHeight="1" x14ac:dyDescent="0.2">
      <c r="A52" s="87" t="s">
        <v>113</v>
      </c>
      <c r="B52" s="88" t="s">
        <v>114</v>
      </c>
      <c r="C52" s="89" t="s">
        <v>5</v>
      </c>
      <c r="D52" s="90" t="s">
        <v>4</v>
      </c>
      <c r="E52" s="29"/>
      <c r="F52" s="86">
        <v>5</v>
      </c>
      <c r="G52" s="33">
        <f t="shared" si="3"/>
        <v>0</v>
      </c>
    </row>
    <row r="53" spans="1:10" s="60" customFormat="1" ht="37.5" customHeight="1" x14ac:dyDescent="0.2">
      <c r="A53" s="87" t="s">
        <v>117</v>
      </c>
      <c r="B53" s="88" t="s">
        <v>115</v>
      </c>
      <c r="C53" s="89" t="s">
        <v>5</v>
      </c>
      <c r="D53" s="90" t="s">
        <v>4</v>
      </c>
      <c r="E53" s="29"/>
      <c r="F53" s="86">
        <v>3</v>
      </c>
      <c r="G53" s="33">
        <f t="shared" si="3"/>
        <v>0</v>
      </c>
    </row>
    <row r="54" spans="1:10" s="1" customFormat="1" ht="15" customHeight="1" x14ac:dyDescent="0.2">
      <c r="A54" s="61"/>
      <c r="E54" s="65"/>
      <c r="F54" s="66" t="s">
        <v>95</v>
      </c>
      <c r="G54" s="46">
        <f>SUM(G47:G53)</f>
        <v>0</v>
      </c>
    </row>
    <row r="55" spans="1:10" s="1" customFormat="1" ht="26.25" customHeight="1" x14ac:dyDescent="0.2">
      <c r="B55" s="67"/>
      <c r="C55" s="68"/>
      <c r="G55" s="64"/>
    </row>
    <row r="56" spans="1:10" s="1" customFormat="1" ht="26.25" customHeight="1" x14ac:dyDescent="0.2">
      <c r="A56" s="61"/>
      <c r="B56" s="69"/>
      <c r="C56" s="70"/>
      <c r="E56" s="71"/>
      <c r="F56" s="72" t="s">
        <v>3</v>
      </c>
      <c r="G56" s="73" t="e">
        <f>G6+G16+G27+G38+G44+G54</f>
        <v>#DIV/0!</v>
      </c>
    </row>
    <row r="57" spans="1:10" s="1" customFormat="1" ht="26.25" customHeight="1" x14ac:dyDescent="0.2">
      <c r="A57" s="61"/>
      <c r="B57" s="74"/>
      <c r="C57" s="70"/>
      <c r="E57" s="67"/>
      <c r="F57" s="67"/>
      <c r="G57" s="75"/>
    </row>
    <row r="58" spans="1:10" ht="15" customHeight="1" thickBot="1" x14ac:dyDescent="0.25">
      <c r="A58" s="76"/>
      <c r="G58" s="78"/>
    </row>
    <row r="59" spans="1:10" s="1" customFormat="1" ht="15" customHeight="1" x14ac:dyDescent="0.2">
      <c r="A59" s="79"/>
      <c r="B59" s="99" t="s">
        <v>1</v>
      </c>
      <c r="C59" s="99"/>
      <c r="D59" s="99"/>
      <c r="E59" s="99"/>
      <c r="F59" s="99"/>
      <c r="G59" s="100"/>
    </row>
    <row r="60" spans="1:10" ht="15" customHeight="1" x14ac:dyDescent="0.2">
      <c r="A60" s="80" t="s">
        <v>0</v>
      </c>
      <c r="B60" s="101" t="s">
        <v>107</v>
      </c>
      <c r="C60" s="101"/>
      <c r="D60" s="101"/>
      <c r="E60" s="101"/>
      <c r="F60" s="101"/>
      <c r="G60" s="102"/>
    </row>
    <row r="61" spans="1:10" ht="51" customHeight="1" x14ac:dyDescent="0.2">
      <c r="A61" s="81">
        <v>1</v>
      </c>
      <c r="B61" s="103" t="s">
        <v>110</v>
      </c>
      <c r="C61" s="104"/>
      <c r="D61" s="104"/>
      <c r="E61" s="104"/>
      <c r="F61" s="104"/>
      <c r="G61" s="105"/>
    </row>
    <row r="62" spans="1:10" s="77" customFormat="1" ht="30" customHeight="1" x14ac:dyDescent="0.2">
      <c r="A62" s="81">
        <v>2</v>
      </c>
      <c r="B62" s="104" t="s">
        <v>112</v>
      </c>
      <c r="C62" s="104"/>
      <c r="D62" s="104"/>
      <c r="E62" s="104"/>
      <c r="F62" s="104"/>
      <c r="G62" s="105"/>
      <c r="H62" s="21"/>
      <c r="I62" s="21"/>
      <c r="J62" s="21"/>
    </row>
    <row r="63" spans="1:10" s="77" customFormat="1" ht="30" customHeight="1" x14ac:dyDescent="0.2">
      <c r="A63" s="81">
        <v>3</v>
      </c>
      <c r="B63" s="104" t="s">
        <v>108</v>
      </c>
      <c r="C63" s="104"/>
      <c r="D63" s="104"/>
      <c r="E63" s="104"/>
      <c r="F63" s="104"/>
      <c r="G63" s="105"/>
      <c r="H63" s="21"/>
      <c r="I63" s="21"/>
      <c r="J63" s="21"/>
    </row>
    <row r="64" spans="1:10" s="77" customFormat="1" ht="15" customHeight="1" x14ac:dyDescent="0.2">
      <c r="A64" s="81">
        <v>4</v>
      </c>
      <c r="B64" s="104" t="s">
        <v>109</v>
      </c>
      <c r="C64" s="104"/>
      <c r="D64" s="104"/>
      <c r="E64" s="104"/>
      <c r="F64" s="104"/>
      <c r="G64" s="105"/>
      <c r="H64" s="21"/>
      <c r="I64" s="21"/>
      <c r="J64" s="21"/>
    </row>
    <row r="65" spans="1:10" s="77" customFormat="1" ht="15" customHeight="1" thickBot="1" x14ac:dyDescent="0.25">
      <c r="A65" s="82">
        <v>6</v>
      </c>
      <c r="B65" s="97" t="s">
        <v>111</v>
      </c>
      <c r="C65" s="97"/>
      <c r="D65" s="97"/>
      <c r="E65" s="97"/>
      <c r="F65" s="97"/>
      <c r="G65" s="98"/>
      <c r="H65" s="21"/>
      <c r="I65" s="21"/>
      <c r="J65" s="21"/>
    </row>
  </sheetData>
  <sheetProtection algorithmName="SHA-512" hashValue="TEn+H3pIkYfVN5jmEzhp4yogbkv1785RHxghM0507CFHX5r6SiIFpF7qcoGtws7xQ5GTpcIig/yJSiAUPkkCCQ==" saltValue="rcsqc2LbAfvYnHvsHStIVQ==" spinCount="100000" sheet="1" selectLockedCells="1"/>
  <mergeCells count="9">
    <mergeCell ref="A1:G1"/>
    <mergeCell ref="E2:G2"/>
    <mergeCell ref="B65:G65"/>
    <mergeCell ref="B59:G59"/>
    <mergeCell ref="B60:G60"/>
    <mergeCell ref="B61:G61"/>
    <mergeCell ref="B62:G62"/>
    <mergeCell ref="B63:G63"/>
    <mergeCell ref="B64:G64"/>
  </mergeCells>
  <phoneticPr fontId="6" type="noConversion"/>
  <dataValidations count="5">
    <dataValidation operator="lessThanOrEqual" allowBlank="1" showInputMessage="1" showErrorMessage="1" sqref="B65593:C65600 IW65593:IW65600 SS65593:SS65600 ACO65593:ACO65600 AMK65593:AMK65600 AWG65593:AWG65600 BGC65593:BGC65600 BPY65593:BPY65600 BZU65593:BZU65600 CJQ65593:CJQ65600 CTM65593:CTM65600 DDI65593:DDI65600 DNE65593:DNE65600 DXA65593:DXA65600 EGW65593:EGW65600 EQS65593:EQS65600 FAO65593:FAO65600 FKK65593:FKK65600 FUG65593:FUG65600 GEC65593:GEC65600 GNY65593:GNY65600 GXU65593:GXU65600 HHQ65593:HHQ65600 HRM65593:HRM65600 IBI65593:IBI65600 ILE65593:ILE65600 IVA65593:IVA65600 JEW65593:JEW65600 JOS65593:JOS65600 JYO65593:JYO65600 KIK65593:KIK65600 KSG65593:KSG65600 LCC65593:LCC65600 LLY65593:LLY65600 LVU65593:LVU65600 MFQ65593:MFQ65600 MPM65593:MPM65600 MZI65593:MZI65600 NJE65593:NJE65600 NTA65593:NTA65600 OCW65593:OCW65600 OMS65593:OMS65600 OWO65593:OWO65600 PGK65593:PGK65600 PQG65593:PQG65600 QAC65593:QAC65600 QJY65593:QJY65600 QTU65593:QTU65600 RDQ65593:RDQ65600 RNM65593:RNM65600 RXI65593:RXI65600 SHE65593:SHE65600 SRA65593:SRA65600 TAW65593:TAW65600 TKS65593:TKS65600 TUO65593:TUO65600 UEK65593:UEK65600 UOG65593:UOG65600 UYC65593:UYC65600 VHY65593:VHY65600 VRU65593:VRU65600 WBQ65593:WBQ65600 WLM65593:WLM65600 WVI65593:WVI65600 B131129:C131136 IW131129:IW131136 SS131129:SS131136 ACO131129:ACO131136 AMK131129:AMK131136 AWG131129:AWG131136 BGC131129:BGC131136 BPY131129:BPY131136 BZU131129:BZU131136 CJQ131129:CJQ131136 CTM131129:CTM131136 DDI131129:DDI131136 DNE131129:DNE131136 DXA131129:DXA131136 EGW131129:EGW131136 EQS131129:EQS131136 FAO131129:FAO131136 FKK131129:FKK131136 FUG131129:FUG131136 GEC131129:GEC131136 GNY131129:GNY131136 GXU131129:GXU131136 HHQ131129:HHQ131136 HRM131129:HRM131136 IBI131129:IBI131136 ILE131129:ILE131136 IVA131129:IVA131136 JEW131129:JEW131136 JOS131129:JOS131136 JYO131129:JYO131136 KIK131129:KIK131136 KSG131129:KSG131136 LCC131129:LCC131136 LLY131129:LLY131136 LVU131129:LVU131136 MFQ131129:MFQ131136 MPM131129:MPM131136 MZI131129:MZI131136 NJE131129:NJE131136 NTA131129:NTA131136 OCW131129:OCW131136 OMS131129:OMS131136 OWO131129:OWO131136 PGK131129:PGK131136 PQG131129:PQG131136 QAC131129:QAC131136 QJY131129:QJY131136 QTU131129:QTU131136 RDQ131129:RDQ131136 RNM131129:RNM131136 RXI131129:RXI131136 SHE131129:SHE131136 SRA131129:SRA131136 TAW131129:TAW131136 TKS131129:TKS131136 TUO131129:TUO131136 UEK131129:UEK131136 UOG131129:UOG131136 UYC131129:UYC131136 VHY131129:VHY131136 VRU131129:VRU131136 WBQ131129:WBQ131136 WLM131129:WLM131136 WVI131129:WVI131136 B196665:C196672 IW196665:IW196672 SS196665:SS196672 ACO196665:ACO196672 AMK196665:AMK196672 AWG196665:AWG196672 BGC196665:BGC196672 BPY196665:BPY196672 BZU196665:BZU196672 CJQ196665:CJQ196672 CTM196665:CTM196672 DDI196665:DDI196672 DNE196665:DNE196672 DXA196665:DXA196672 EGW196665:EGW196672 EQS196665:EQS196672 FAO196665:FAO196672 FKK196665:FKK196672 FUG196665:FUG196672 GEC196665:GEC196672 GNY196665:GNY196672 GXU196665:GXU196672 HHQ196665:HHQ196672 HRM196665:HRM196672 IBI196665:IBI196672 ILE196665:ILE196672 IVA196665:IVA196672 JEW196665:JEW196672 JOS196665:JOS196672 JYO196665:JYO196672 KIK196665:KIK196672 KSG196665:KSG196672 LCC196665:LCC196672 LLY196665:LLY196672 LVU196665:LVU196672 MFQ196665:MFQ196672 MPM196665:MPM196672 MZI196665:MZI196672 NJE196665:NJE196672 NTA196665:NTA196672 OCW196665:OCW196672 OMS196665:OMS196672 OWO196665:OWO196672 PGK196665:PGK196672 PQG196665:PQG196672 QAC196665:QAC196672 QJY196665:QJY196672 QTU196665:QTU196672 RDQ196665:RDQ196672 RNM196665:RNM196672 RXI196665:RXI196672 SHE196665:SHE196672 SRA196665:SRA196672 TAW196665:TAW196672 TKS196665:TKS196672 TUO196665:TUO196672 UEK196665:UEK196672 UOG196665:UOG196672 UYC196665:UYC196672 VHY196665:VHY196672 VRU196665:VRU196672 WBQ196665:WBQ196672 WLM196665:WLM196672 WVI196665:WVI196672 B262201:C262208 IW262201:IW262208 SS262201:SS262208 ACO262201:ACO262208 AMK262201:AMK262208 AWG262201:AWG262208 BGC262201:BGC262208 BPY262201:BPY262208 BZU262201:BZU262208 CJQ262201:CJQ262208 CTM262201:CTM262208 DDI262201:DDI262208 DNE262201:DNE262208 DXA262201:DXA262208 EGW262201:EGW262208 EQS262201:EQS262208 FAO262201:FAO262208 FKK262201:FKK262208 FUG262201:FUG262208 GEC262201:GEC262208 GNY262201:GNY262208 GXU262201:GXU262208 HHQ262201:HHQ262208 HRM262201:HRM262208 IBI262201:IBI262208 ILE262201:ILE262208 IVA262201:IVA262208 JEW262201:JEW262208 JOS262201:JOS262208 JYO262201:JYO262208 KIK262201:KIK262208 KSG262201:KSG262208 LCC262201:LCC262208 LLY262201:LLY262208 LVU262201:LVU262208 MFQ262201:MFQ262208 MPM262201:MPM262208 MZI262201:MZI262208 NJE262201:NJE262208 NTA262201:NTA262208 OCW262201:OCW262208 OMS262201:OMS262208 OWO262201:OWO262208 PGK262201:PGK262208 PQG262201:PQG262208 QAC262201:QAC262208 QJY262201:QJY262208 QTU262201:QTU262208 RDQ262201:RDQ262208 RNM262201:RNM262208 RXI262201:RXI262208 SHE262201:SHE262208 SRA262201:SRA262208 TAW262201:TAW262208 TKS262201:TKS262208 TUO262201:TUO262208 UEK262201:UEK262208 UOG262201:UOG262208 UYC262201:UYC262208 VHY262201:VHY262208 VRU262201:VRU262208 WBQ262201:WBQ262208 WLM262201:WLM262208 WVI262201:WVI262208 B327737:C327744 IW327737:IW327744 SS327737:SS327744 ACO327737:ACO327744 AMK327737:AMK327744 AWG327737:AWG327744 BGC327737:BGC327744 BPY327737:BPY327744 BZU327737:BZU327744 CJQ327737:CJQ327744 CTM327737:CTM327744 DDI327737:DDI327744 DNE327737:DNE327744 DXA327737:DXA327744 EGW327737:EGW327744 EQS327737:EQS327744 FAO327737:FAO327744 FKK327737:FKK327744 FUG327737:FUG327744 GEC327737:GEC327744 GNY327737:GNY327744 GXU327737:GXU327744 HHQ327737:HHQ327744 HRM327737:HRM327744 IBI327737:IBI327744 ILE327737:ILE327744 IVA327737:IVA327744 JEW327737:JEW327744 JOS327737:JOS327744 JYO327737:JYO327744 KIK327737:KIK327744 KSG327737:KSG327744 LCC327737:LCC327744 LLY327737:LLY327744 LVU327737:LVU327744 MFQ327737:MFQ327744 MPM327737:MPM327744 MZI327737:MZI327744 NJE327737:NJE327744 NTA327737:NTA327744 OCW327737:OCW327744 OMS327737:OMS327744 OWO327737:OWO327744 PGK327737:PGK327744 PQG327737:PQG327744 QAC327737:QAC327744 QJY327737:QJY327744 QTU327737:QTU327744 RDQ327737:RDQ327744 RNM327737:RNM327744 RXI327737:RXI327744 SHE327737:SHE327744 SRA327737:SRA327744 TAW327737:TAW327744 TKS327737:TKS327744 TUO327737:TUO327744 UEK327737:UEK327744 UOG327737:UOG327744 UYC327737:UYC327744 VHY327737:VHY327744 VRU327737:VRU327744 WBQ327737:WBQ327744 WLM327737:WLM327744 WVI327737:WVI327744 B393273:C393280 IW393273:IW393280 SS393273:SS393280 ACO393273:ACO393280 AMK393273:AMK393280 AWG393273:AWG393280 BGC393273:BGC393280 BPY393273:BPY393280 BZU393273:BZU393280 CJQ393273:CJQ393280 CTM393273:CTM393280 DDI393273:DDI393280 DNE393273:DNE393280 DXA393273:DXA393280 EGW393273:EGW393280 EQS393273:EQS393280 FAO393273:FAO393280 FKK393273:FKK393280 FUG393273:FUG393280 GEC393273:GEC393280 GNY393273:GNY393280 GXU393273:GXU393280 HHQ393273:HHQ393280 HRM393273:HRM393280 IBI393273:IBI393280 ILE393273:ILE393280 IVA393273:IVA393280 JEW393273:JEW393280 JOS393273:JOS393280 JYO393273:JYO393280 KIK393273:KIK393280 KSG393273:KSG393280 LCC393273:LCC393280 LLY393273:LLY393280 LVU393273:LVU393280 MFQ393273:MFQ393280 MPM393273:MPM393280 MZI393273:MZI393280 NJE393273:NJE393280 NTA393273:NTA393280 OCW393273:OCW393280 OMS393273:OMS393280 OWO393273:OWO393280 PGK393273:PGK393280 PQG393273:PQG393280 QAC393273:QAC393280 QJY393273:QJY393280 QTU393273:QTU393280 RDQ393273:RDQ393280 RNM393273:RNM393280 RXI393273:RXI393280 SHE393273:SHE393280 SRA393273:SRA393280 TAW393273:TAW393280 TKS393273:TKS393280 TUO393273:TUO393280 UEK393273:UEK393280 UOG393273:UOG393280 UYC393273:UYC393280 VHY393273:VHY393280 VRU393273:VRU393280 WBQ393273:WBQ393280 WLM393273:WLM393280 WVI393273:WVI393280 B458809:C458816 IW458809:IW458816 SS458809:SS458816 ACO458809:ACO458816 AMK458809:AMK458816 AWG458809:AWG458816 BGC458809:BGC458816 BPY458809:BPY458816 BZU458809:BZU458816 CJQ458809:CJQ458816 CTM458809:CTM458816 DDI458809:DDI458816 DNE458809:DNE458816 DXA458809:DXA458816 EGW458809:EGW458816 EQS458809:EQS458816 FAO458809:FAO458816 FKK458809:FKK458816 FUG458809:FUG458816 GEC458809:GEC458816 GNY458809:GNY458816 GXU458809:GXU458816 HHQ458809:HHQ458816 HRM458809:HRM458816 IBI458809:IBI458816 ILE458809:ILE458816 IVA458809:IVA458816 JEW458809:JEW458816 JOS458809:JOS458816 JYO458809:JYO458816 KIK458809:KIK458816 KSG458809:KSG458816 LCC458809:LCC458816 LLY458809:LLY458816 LVU458809:LVU458816 MFQ458809:MFQ458816 MPM458809:MPM458816 MZI458809:MZI458816 NJE458809:NJE458816 NTA458809:NTA458816 OCW458809:OCW458816 OMS458809:OMS458816 OWO458809:OWO458816 PGK458809:PGK458816 PQG458809:PQG458816 QAC458809:QAC458816 QJY458809:QJY458816 QTU458809:QTU458816 RDQ458809:RDQ458816 RNM458809:RNM458816 RXI458809:RXI458816 SHE458809:SHE458816 SRA458809:SRA458816 TAW458809:TAW458816 TKS458809:TKS458816 TUO458809:TUO458816 UEK458809:UEK458816 UOG458809:UOG458816 UYC458809:UYC458816 VHY458809:VHY458816 VRU458809:VRU458816 WBQ458809:WBQ458816 WLM458809:WLM458816 WVI458809:WVI458816 B524345:C524352 IW524345:IW524352 SS524345:SS524352 ACO524345:ACO524352 AMK524345:AMK524352 AWG524345:AWG524352 BGC524345:BGC524352 BPY524345:BPY524352 BZU524345:BZU524352 CJQ524345:CJQ524352 CTM524345:CTM524352 DDI524345:DDI524352 DNE524345:DNE524352 DXA524345:DXA524352 EGW524345:EGW524352 EQS524345:EQS524352 FAO524345:FAO524352 FKK524345:FKK524352 FUG524345:FUG524352 GEC524345:GEC524352 GNY524345:GNY524352 GXU524345:GXU524352 HHQ524345:HHQ524352 HRM524345:HRM524352 IBI524345:IBI524352 ILE524345:ILE524352 IVA524345:IVA524352 JEW524345:JEW524352 JOS524345:JOS524352 JYO524345:JYO524352 KIK524345:KIK524352 KSG524345:KSG524352 LCC524345:LCC524352 LLY524345:LLY524352 LVU524345:LVU524352 MFQ524345:MFQ524352 MPM524345:MPM524352 MZI524345:MZI524352 NJE524345:NJE524352 NTA524345:NTA524352 OCW524345:OCW524352 OMS524345:OMS524352 OWO524345:OWO524352 PGK524345:PGK524352 PQG524345:PQG524352 QAC524345:QAC524352 QJY524345:QJY524352 QTU524345:QTU524352 RDQ524345:RDQ524352 RNM524345:RNM524352 RXI524345:RXI524352 SHE524345:SHE524352 SRA524345:SRA524352 TAW524345:TAW524352 TKS524345:TKS524352 TUO524345:TUO524352 UEK524345:UEK524352 UOG524345:UOG524352 UYC524345:UYC524352 VHY524345:VHY524352 VRU524345:VRU524352 WBQ524345:WBQ524352 WLM524345:WLM524352 WVI524345:WVI524352 B589881:C589888 IW589881:IW589888 SS589881:SS589888 ACO589881:ACO589888 AMK589881:AMK589888 AWG589881:AWG589888 BGC589881:BGC589888 BPY589881:BPY589888 BZU589881:BZU589888 CJQ589881:CJQ589888 CTM589881:CTM589888 DDI589881:DDI589888 DNE589881:DNE589888 DXA589881:DXA589888 EGW589881:EGW589888 EQS589881:EQS589888 FAO589881:FAO589888 FKK589881:FKK589888 FUG589881:FUG589888 GEC589881:GEC589888 GNY589881:GNY589888 GXU589881:GXU589888 HHQ589881:HHQ589888 HRM589881:HRM589888 IBI589881:IBI589888 ILE589881:ILE589888 IVA589881:IVA589888 JEW589881:JEW589888 JOS589881:JOS589888 JYO589881:JYO589888 KIK589881:KIK589888 KSG589881:KSG589888 LCC589881:LCC589888 LLY589881:LLY589888 LVU589881:LVU589888 MFQ589881:MFQ589888 MPM589881:MPM589888 MZI589881:MZI589888 NJE589881:NJE589888 NTA589881:NTA589888 OCW589881:OCW589888 OMS589881:OMS589888 OWO589881:OWO589888 PGK589881:PGK589888 PQG589881:PQG589888 QAC589881:QAC589888 QJY589881:QJY589888 QTU589881:QTU589888 RDQ589881:RDQ589888 RNM589881:RNM589888 RXI589881:RXI589888 SHE589881:SHE589888 SRA589881:SRA589888 TAW589881:TAW589888 TKS589881:TKS589888 TUO589881:TUO589888 UEK589881:UEK589888 UOG589881:UOG589888 UYC589881:UYC589888 VHY589881:VHY589888 VRU589881:VRU589888 WBQ589881:WBQ589888 WLM589881:WLM589888 WVI589881:WVI589888 B655417:C655424 IW655417:IW655424 SS655417:SS655424 ACO655417:ACO655424 AMK655417:AMK655424 AWG655417:AWG655424 BGC655417:BGC655424 BPY655417:BPY655424 BZU655417:BZU655424 CJQ655417:CJQ655424 CTM655417:CTM655424 DDI655417:DDI655424 DNE655417:DNE655424 DXA655417:DXA655424 EGW655417:EGW655424 EQS655417:EQS655424 FAO655417:FAO655424 FKK655417:FKK655424 FUG655417:FUG655424 GEC655417:GEC655424 GNY655417:GNY655424 GXU655417:GXU655424 HHQ655417:HHQ655424 HRM655417:HRM655424 IBI655417:IBI655424 ILE655417:ILE655424 IVA655417:IVA655424 JEW655417:JEW655424 JOS655417:JOS655424 JYO655417:JYO655424 KIK655417:KIK655424 KSG655417:KSG655424 LCC655417:LCC655424 LLY655417:LLY655424 LVU655417:LVU655424 MFQ655417:MFQ655424 MPM655417:MPM655424 MZI655417:MZI655424 NJE655417:NJE655424 NTA655417:NTA655424 OCW655417:OCW655424 OMS655417:OMS655424 OWO655417:OWO655424 PGK655417:PGK655424 PQG655417:PQG655424 QAC655417:QAC655424 QJY655417:QJY655424 QTU655417:QTU655424 RDQ655417:RDQ655424 RNM655417:RNM655424 RXI655417:RXI655424 SHE655417:SHE655424 SRA655417:SRA655424 TAW655417:TAW655424 TKS655417:TKS655424 TUO655417:TUO655424 UEK655417:UEK655424 UOG655417:UOG655424 UYC655417:UYC655424 VHY655417:VHY655424 VRU655417:VRU655424 WBQ655417:WBQ655424 WLM655417:WLM655424 WVI655417:WVI655424 B720953:C720960 IW720953:IW720960 SS720953:SS720960 ACO720953:ACO720960 AMK720953:AMK720960 AWG720953:AWG720960 BGC720953:BGC720960 BPY720953:BPY720960 BZU720953:BZU720960 CJQ720953:CJQ720960 CTM720953:CTM720960 DDI720953:DDI720960 DNE720953:DNE720960 DXA720953:DXA720960 EGW720953:EGW720960 EQS720953:EQS720960 FAO720953:FAO720960 FKK720953:FKK720960 FUG720953:FUG720960 GEC720953:GEC720960 GNY720953:GNY720960 GXU720953:GXU720960 HHQ720953:HHQ720960 HRM720953:HRM720960 IBI720953:IBI720960 ILE720953:ILE720960 IVA720953:IVA720960 JEW720953:JEW720960 JOS720953:JOS720960 JYO720953:JYO720960 KIK720953:KIK720960 KSG720953:KSG720960 LCC720953:LCC720960 LLY720953:LLY720960 LVU720953:LVU720960 MFQ720953:MFQ720960 MPM720953:MPM720960 MZI720953:MZI720960 NJE720953:NJE720960 NTA720953:NTA720960 OCW720953:OCW720960 OMS720953:OMS720960 OWO720953:OWO720960 PGK720953:PGK720960 PQG720953:PQG720960 QAC720953:QAC720960 QJY720953:QJY720960 QTU720953:QTU720960 RDQ720953:RDQ720960 RNM720953:RNM720960 RXI720953:RXI720960 SHE720953:SHE720960 SRA720953:SRA720960 TAW720953:TAW720960 TKS720953:TKS720960 TUO720953:TUO720960 UEK720953:UEK720960 UOG720953:UOG720960 UYC720953:UYC720960 VHY720953:VHY720960 VRU720953:VRU720960 WBQ720953:WBQ720960 WLM720953:WLM720960 WVI720953:WVI720960 B786489:C786496 IW786489:IW786496 SS786489:SS786496 ACO786489:ACO786496 AMK786489:AMK786496 AWG786489:AWG786496 BGC786489:BGC786496 BPY786489:BPY786496 BZU786489:BZU786496 CJQ786489:CJQ786496 CTM786489:CTM786496 DDI786489:DDI786496 DNE786489:DNE786496 DXA786489:DXA786496 EGW786489:EGW786496 EQS786489:EQS786496 FAO786489:FAO786496 FKK786489:FKK786496 FUG786489:FUG786496 GEC786489:GEC786496 GNY786489:GNY786496 GXU786489:GXU786496 HHQ786489:HHQ786496 HRM786489:HRM786496 IBI786489:IBI786496 ILE786489:ILE786496 IVA786489:IVA786496 JEW786489:JEW786496 JOS786489:JOS786496 JYO786489:JYO786496 KIK786489:KIK786496 KSG786489:KSG786496 LCC786489:LCC786496 LLY786489:LLY786496 LVU786489:LVU786496 MFQ786489:MFQ786496 MPM786489:MPM786496 MZI786489:MZI786496 NJE786489:NJE786496 NTA786489:NTA786496 OCW786489:OCW786496 OMS786489:OMS786496 OWO786489:OWO786496 PGK786489:PGK786496 PQG786489:PQG786496 QAC786489:QAC786496 QJY786489:QJY786496 QTU786489:QTU786496 RDQ786489:RDQ786496 RNM786489:RNM786496 RXI786489:RXI786496 SHE786489:SHE786496 SRA786489:SRA786496 TAW786489:TAW786496 TKS786489:TKS786496 TUO786489:TUO786496 UEK786489:UEK786496 UOG786489:UOG786496 UYC786489:UYC786496 VHY786489:VHY786496 VRU786489:VRU786496 WBQ786489:WBQ786496 WLM786489:WLM786496 WVI786489:WVI786496 B852025:C852032 IW852025:IW852032 SS852025:SS852032 ACO852025:ACO852032 AMK852025:AMK852032 AWG852025:AWG852032 BGC852025:BGC852032 BPY852025:BPY852032 BZU852025:BZU852032 CJQ852025:CJQ852032 CTM852025:CTM852032 DDI852025:DDI852032 DNE852025:DNE852032 DXA852025:DXA852032 EGW852025:EGW852032 EQS852025:EQS852032 FAO852025:FAO852032 FKK852025:FKK852032 FUG852025:FUG852032 GEC852025:GEC852032 GNY852025:GNY852032 GXU852025:GXU852032 HHQ852025:HHQ852032 HRM852025:HRM852032 IBI852025:IBI852032 ILE852025:ILE852032 IVA852025:IVA852032 JEW852025:JEW852032 JOS852025:JOS852032 JYO852025:JYO852032 KIK852025:KIK852032 KSG852025:KSG852032 LCC852025:LCC852032 LLY852025:LLY852032 LVU852025:LVU852032 MFQ852025:MFQ852032 MPM852025:MPM852032 MZI852025:MZI852032 NJE852025:NJE852032 NTA852025:NTA852032 OCW852025:OCW852032 OMS852025:OMS852032 OWO852025:OWO852032 PGK852025:PGK852032 PQG852025:PQG852032 QAC852025:QAC852032 QJY852025:QJY852032 QTU852025:QTU852032 RDQ852025:RDQ852032 RNM852025:RNM852032 RXI852025:RXI852032 SHE852025:SHE852032 SRA852025:SRA852032 TAW852025:TAW852032 TKS852025:TKS852032 TUO852025:TUO852032 UEK852025:UEK852032 UOG852025:UOG852032 UYC852025:UYC852032 VHY852025:VHY852032 VRU852025:VRU852032 WBQ852025:WBQ852032 WLM852025:WLM852032 WVI852025:WVI852032 B917561:C917568 IW917561:IW917568 SS917561:SS917568 ACO917561:ACO917568 AMK917561:AMK917568 AWG917561:AWG917568 BGC917561:BGC917568 BPY917561:BPY917568 BZU917561:BZU917568 CJQ917561:CJQ917568 CTM917561:CTM917568 DDI917561:DDI917568 DNE917561:DNE917568 DXA917561:DXA917568 EGW917561:EGW917568 EQS917561:EQS917568 FAO917561:FAO917568 FKK917561:FKK917568 FUG917561:FUG917568 GEC917561:GEC917568 GNY917561:GNY917568 GXU917561:GXU917568 HHQ917561:HHQ917568 HRM917561:HRM917568 IBI917561:IBI917568 ILE917561:ILE917568 IVA917561:IVA917568 JEW917561:JEW917568 JOS917561:JOS917568 JYO917561:JYO917568 KIK917561:KIK917568 KSG917561:KSG917568 LCC917561:LCC917568 LLY917561:LLY917568 LVU917561:LVU917568 MFQ917561:MFQ917568 MPM917561:MPM917568 MZI917561:MZI917568 NJE917561:NJE917568 NTA917561:NTA917568 OCW917561:OCW917568 OMS917561:OMS917568 OWO917561:OWO917568 PGK917561:PGK917568 PQG917561:PQG917568 QAC917561:QAC917568 QJY917561:QJY917568 QTU917561:QTU917568 RDQ917561:RDQ917568 RNM917561:RNM917568 RXI917561:RXI917568 SHE917561:SHE917568 SRA917561:SRA917568 TAW917561:TAW917568 TKS917561:TKS917568 TUO917561:TUO917568 UEK917561:UEK917568 UOG917561:UOG917568 UYC917561:UYC917568 VHY917561:VHY917568 VRU917561:VRU917568 WBQ917561:WBQ917568 WLM917561:WLM917568 WVI917561:WVI917568 B983097:C983104 IW983097:IW983104 SS983097:SS983104 ACO983097:ACO983104 AMK983097:AMK983104 AWG983097:AWG983104 BGC983097:BGC983104 BPY983097:BPY983104 BZU983097:BZU983104 CJQ983097:CJQ983104 CTM983097:CTM983104 DDI983097:DDI983104 DNE983097:DNE983104 DXA983097:DXA983104 EGW983097:EGW983104 EQS983097:EQS983104 FAO983097:FAO983104 FKK983097:FKK983104 FUG983097:FUG983104 GEC983097:GEC983104 GNY983097:GNY983104 GXU983097:GXU983104 HHQ983097:HHQ983104 HRM983097:HRM983104 IBI983097:IBI983104 ILE983097:ILE983104 IVA983097:IVA983104 JEW983097:JEW983104 JOS983097:JOS983104 JYO983097:JYO983104 KIK983097:KIK983104 KSG983097:KSG983104 LCC983097:LCC983104 LLY983097:LLY983104 LVU983097:LVU983104 MFQ983097:MFQ983104 MPM983097:MPM983104 MZI983097:MZI983104 NJE983097:NJE983104 NTA983097:NTA983104 OCW983097:OCW983104 OMS983097:OMS983104 OWO983097:OWO983104 PGK983097:PGK983104 PQG983097:PQG983104 QAC983097:QAC983104 QJY983097:QJY983104 QTU983097:QTU983104 RDQ983097:RDQ983104 RNM983097:RNM983104 RXI983097:RXI983104 SHE983097:SHE983104 SRA983097:SRA983104 TAW983097:TAW983104 TKS983097:TKS983104 TUO983097:TUO983104 UEK983097:UEK983104 UOG983097:UOG983104 UYC983097:UYC983104 VHY983097:VHY983104 VRU983097:VRU983104 WBQ983097:WBQ983104 WLM983097:WLM983104 WVI983097:WVI983104 WVI60:WVI64 WLM60:WLM64 WBQ60:WBQ64 VRU60:VRU64 VHY60:VHY64 UYC60:UYC64 UOG60:UOG64 UEK60:UEK64 TUO60:TUO64 TKS60:TKS64 TAW60:TAW64 SRA60:SRA64 SHE60:SHE64 RXI60:RXI64 RNM60:RNM64 RDQ60:RDQ64 QTU60:QTU64 QJY60:QJY64 QAC60:QAC64 PQG60:PQG64 PGK60:PGK64 OWO60:OWO64 OMS60:OMS64 OCW60:OCW64 NTA60:NTA64 NJE60:NJE64 MZI60:MZI64 MPM60:MPM64 MFQ60:MFQ64 LVU60:LVU64 LLY60:LLY64 LCC60:LCC64 KSG60:KSG64 KIK60:KIK64 JYO60:JYO64 JOS60:JOS64 JEW60:JEW64 IVA60:IVA64 ILE60:ILE64 IBI60:IBI64 HRM60:HRM64 HHQ60:HHQ64 GXU60:GXU64 GNY60:GNY64 GEC60:GEC64 FUG60:FUG64 FKK60:FKK64 FAO60:FAO64 EQS60:EQS64 EGW60:EGW64 DXA60:DXA64 DNE60:DNE64 DDI60:DDI64 CTM60:CTM64 CJQ60:CJQ64 BZU60:BZU64 BPY60:BPY64 BGC60:BGC64 AWG60:AWG64 AMK60:AMK64 ACO60:ACO64 SS60:SS64 IW60:IW64 B60:B64" xr:uid="{00000000-0002-0000-0400-000000000000}"/>
    <dataValidation type="decimal" allowBlank="1" showInputMessage="1" showErrorMessage="1" sqref="E12" xr:uid="{A918FC77-D558-4980-9886-E8D5740E7E1A}">
      <formula1>0.1</formula1>
      <formula2>0.25</formula2>
    </dataValidation>
    <dataValidation type="decimal" allowBlank="1" showInputMessage="1" showErrorMessage="1" sqref="E13" xr:uid="{E7C8E133-10C7-47BF-9C60-759C9D328414}">
      <formula1>0.1</formula1>
      <formula2>0.5</formula2>
    </dataValidation>
    <dataValidation type="decimal" allowBlank="1" showInputMessage="1" showErrorMessage="1" sqref="E14" xr:uid="{01F6A48E-F6BA-4FC9-9BC5-7340DF2DE7F1}">
      <formula1>0.35</formula1>
      <formula2>0.75</formula2>
    </dataValidation>
    <dataValidation type="decimal" allowBlank="1" showInputMessage="1" showErrorMessage="1" sqref="E15" xr:uid="{FDD78A4C-323E-4C9F-ADD3-CD14250518DB}">
      <formula1>0.6</formula1>
      <formula2>1</formula2>
    </dataValidation>
  </dataValidations>
  <pageMargins left="0.70866141732283472" right="0.70866141732283472" top="0.74803149606299213" bottom="0.74803149606299213" header="0.31496062992125984" footer="0.31496062992125984"/>
  <pageSetup paperSize="8" scale="38" orientation="landscape" r:id="rId1"/>
  <headerFooter>
    <oddHeader>&amp;LCALAMITEITENBESTRIJDING EN INCIDENTMANAGEMENT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2CA1C89-AE8D-4A50-9FB2-7D5A5D9298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BB31CC-7780-4365-AC25-8534E1768715}">
  <ds:schemaRefs>
    <ds:schemaRef ds:uri="http://schemas.microsoft.com/sharepoint/v3/contenttype/forms"/>
  </ds:schemaRefs>
</ds:datastoreItem>
</file>

<file path=customXml/itemProps3.xml><?xml version="1.0" encoding="utf-8"?>
<ds:datastoreItem xmlns:ds="http://schemas.openxmlformats.org/officeDocument/2006/customXml" ds:itemID="{426B2962-5D41-4E01-B27D-30597F078DCD}">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Bukman A. (Anita)</cp:lastModifiedBy>
  <cp:lastPrinted>2022-12-16T12:23:11Z</cp:lastPrinted>
  <dcterms:created xsi:type="dcterms:W3CDTF">2022-09-15T12:23:12Z</dcterms:created>
  <dcterms:modified xsi:type="dcterms:W3CDTF">2022-12-23T07:44:01Z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