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2\Calamiteitenbestrijding en incidentenmanagement\4. Bestek\"/>
    </mc:Choice>
  </mc:AlternateContent>
  <xr:revisionPtr revIDLastSave="0" documentId="13_ncr:1_{BFBBBC02-602B-4F44-BAD6-CAF2533EB7CF}" xr6:coauthVersionLast="47" xr6:coauthVersionMax="47" xr10:uidLastSave="{00000000-0000-0000-0000-000000000000}"/>
  <bookViews>
    <workbookView xWindow="-120" yWindow="-120" windowWidth="29040" windowHeight="15840" xr2:uid="{BC19F65A-6F24-4A46-9D0C-DE180BC885B3}"/>
  </bookViews>
  <sheets>
    <sheet name="Omvang 2019-2021" sheetId="1" r:id="rId1"/>
    <sheet name="2019" sheetId="2" r:id="rId2"/>
    <sheet name="2020" sheetId="3" r:id="rId3"/>
    <sheet name="2021" sheetId="4" r:id="rId4"/>
  </sheets>
  <definedNames>
    <definedName name="_xlnm._FilterDatabase" localSheetId="2" hidden="1">'2020'!$A$2:$B$31</definedName>
    <definedName name="_xlnm._FilterDatabase" localSheetId="3" hidden="1">'2021'!$A$2:$B$24</definedName>
    <definedName name="_xlnm.Print_Area" localSheetId="0">'Omvang 2019-2021'!$A$1:$C$12</definedName>
    <definedName name="_xlnm.Print_Titles" localSheetId="0">'Omvang 2019-2021'!$2:$2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B36" i="2"/>
  <c r="B32" i="3"/>
  <c r="B7" i="1" s="1"/>
  <c r="B18" i="4"/>
  <c r="B6" i="1" s="1"/>
  <c r="B9" i="1" l="1"/>
  <c r="B3" i="1" s="1"/>
</calcChain>
</file>

<file path=xl/sharedStrings.xml><?xml version="1.0" encoding="utf-8"?>
<sst xmlns="http://schemas.openxmlformats.org/spreadsheetml/2006/main" count="182" uniqueCount="96">
  <si>
    <t>bij benadering</t>
  </si>
  <si>
    <t>Totaal aantal meldingen 2019-2021:</t>
  </si>
  <si>
    <t>Aantal</t>
  </si>
  <si>
    <t>Totaal</t>
  </si>
  <si>
    <t xml:space="preserve">Aantal </t>
  </si>
  <si>
    <t>Meldingen in een jaar</t>
  </si>
  <si>
    <t>Oliespoor</t>
  </si>
  <si>
    <t>Gat in de weg/ tegels verzakt</t>
  </si>
  <si>
    <t>Boom omgewaaid/ tak afgebroken</t>
  </si>
  <si>
    <t>Glas opruimen</t>
  </si>
  <si>
    <t>Hekken om terug plaatsen</t>
  </si>
  <si>
    <t>Putdeksel weg</t>
  </si>
  <si>
    <t>Ongeval</t>
  </si>
  <si>
    <t>Stormschade</t>
  </si>
  <si>
    <t>Verkeersbord omgereden</t>
  </si>
  <si>
    <t>Duiker verstopt</t>
  </si>
  <si>
    <t>Vegen zand/ puin</t>
  </si>
  <si>
    <t>Aanrijding lantaarnpaal</t>
  </si>
  <si>
    <t>Wateroverlast tunnel</t>
  </si>
  <si>
    <t>Afzetting ivm brand/ gaslek</t>
  </si>
  <si>
    <t>Ongeval/ brand olie op weg</t>
  </si>
  <si>
    <t>Hoofdschakelkast randstadrail gesloopt</t>
  </si>
  <si>
    <t>Latex op straat</t>
  </si>
  <si>
    <t>Waterleiding gesprongen</t>
  </si>
  <si>
    <t>Verkeersregelpaal omgereden</t>
  </si>
  <si>
    <t>Prullenbak opgeblazen</t>
  </si>
  <si>
    <t>Zak cement op weg</t>
  </si>
  <si>
    <t>Poller verzakt</t>
  </si>
  <si>
    <t>Chemisch toillet weg halen</t>
  </si>
  <si>
    <t>Paaltje om</t>
  </si>
  <si>
    <t>Slachtafval gedumpt</t>
  </si>
  <si>
    <t>Graffity tunnel</t>
  </si>
  <si>
    <t>Opruimen brandplek</t>
  </si>
  <si>
    <t>Storing VRI</t>
  </si>
  <si>
    <t>Hoogtebalk tunnel los</t>
  </si>
  <si>
    <t>Flessen zonnebleomolie op trottoir</t>
  </si>
  <si>
    <t>Leegpompen betonput ondergrondse container na brand</t>
  </si>
  <si>
    <t>Opruimen brandbaar afval</t>
  </si>
  <si>
    <t>Chemisch afval gedumpt</t>
  </si>
  <si>
    <t>Incident</t>
  </si>
  <si>
    <t>Gat in weg/ brug</t>
  </si>
  <si>
    <t>Bomen en takken</t>
  </si>
  <si>
    <t>Straatwerk herstellen</t>
  </si>
  <si>
    <t>Wateroverlast</t>
  </si>
  <si>
    <t>Afzettingen</t>
  </si>
  <si>
    <t>Paal uit weg</t>
  </si>
  <si>
    <t>Vegen</t>
  </si>
  <si>
    <t>Verkeer voorzieningen</t>
  </si>
  <si>
    <t>Doorprikken duikers</t>
  </si>
  <si>
    <t>Kadavers</t>
  </si>
  <si>
    <t>Sleutel in straatkolk</t>
  </si>
  <si>
    <t>Brugleuning kapot</t>
  </si>
  <si>
    <t>Poller storing</t>
  </si>
  <si>
    <t>Verkeer actiewagen</t>
  </si>
  <si>
    <t>Rijplaten brengen</t>
  </si>
  <si>
    <t>Bord en hek plaatsen</t>
  </si>
  <si>
    <t>Verkeersregelaars</t>
  </si>
  <si>
    <t>Opruimen na blussen</t>
  </si>
  <si>
    <t>Hooi opruimen</t>
  </si>
  <si>
    <t>Bielzen opruimen</t>
  </si>
  <si>
    <t>Stenen opruimen</t>
  </si>
  <si>
    <t>Brandblusser openbare ruimte</t>
  </si>
  <si>
    <t>Vrachtwagen gestrand</t>
  </si>
  <si>
    <t xml:space="preserve">Slang dompelpomp </t>
  </si>
  <si>
    <t>Gat in weg</t>
  </si>
  <si>
    <t>Bouwhekken plaatsen</t>
  </si>
  <si>
    <t>Afval ophalen</t>
  </si>
  <si>
    <t>Verkeersborden/ licht</t>
  </si>
  <si>
    <t>Diversen</t>
  </si>
  <si>
    <t>Kantelen betonnen plaat rijbaan</t>
  </si>
  <si>
    <t>brand in trafo door onkruid brander</t>
  </si>
  <si>
    <t>Dode rat op stoep</t>
  </si>
  <si>
    <t>Grind opgeveegd</t>
  </si>
  <si>
    <t>Tijdstip incidenten:</t>
  </si>
  <si>
    <t>Tijdstip</t>
  </si>
  <si>
    <t>• 16 incidenten: van maandag t/m vrijdag van 07:00 t/m 16:00 uur
• Overige 31 incidenten: buiten deze tijden</t>
  </si>
  <si>
    <t>• Alle (10) incidenten: van maandag t/m vrijdag van 16:01 t/m 06:59 uur en in het weekeind</t>
  </si>
  <si>
    <t>• 1 incident: van maandag t/m vrijdag van 07:00 t/m 16:00 uur
• Overige 8 incidenten: buiten deze tijden</t>
  </si>
  <si>
    <t>• Alle (5) incidenten: van maandag t/m vrijdag van 16:01 t/m 06:59 uur en in het weekeind</t>
  </si>
  <si>
    <t>• Alle (4) incidenten: van maandag t/m vrijdag van 16:01 t/m 06:59 uur en in het weekeind</t>
  </si>
  <si>
    <t>• incident: van maandag t/m vrijdag van 16:01 t/m 06:59 uur en in het weekeind</t>
  </si>
  <si>
    <t>• incident: van maandag t/m vrijdag van 07:00 t/m 16:00 uur</t>
  </si>
  <si>
    <t>• Alle (3) incidenten: van maandag t/m vrijdag van 16:01 t/m 06:59 uur en in het weekeind</t>
  </si>
  <si>
    <t>• Alle (2) incidenten: van maandag t/m vrijdag van 16:01 t/m 06:59 uur en in het weekeind</t>
  </si>
  <si>
    <t>• 7 incidenten: van maandag t/m vrijdag van 07:00 t/m 16:00 uur
• Overige 20 incidenten: buiten deze tijden</t>
  </si>
  <si>
    <t>Verf/ latex opgeruimd</t>
  </si>
  <si>
    <t>• Alle (11) incidenten: van maandag t/m vrijdag van 16:01 t/m 06:59 uur en in het weekeind</t>
  </si>
  <si>
    <t>• Alle (9) incidenten: van maandag t/m vrijdag van 16:01 t/m 06:59 uur en in het weekeind</t>
  </si>
  <si>
    <t>• 1 incident: van maandag t/m vrijdag van 07:00 t/m 16:00 uur
• Overige (6) incidenten: buiten deze tijden</t>
  </si>
  <si>
    <t>• 1 incident: van maandag t/m vrijdag van 07:00 t/m 16:00 uur
• Overige (3) incidenten: buiten deze tijden</t>
  </si>
  <si>
    <t>• 2 incidenten: van maandag t/m vrijdag van 07:00 t/m 16:00 uur
• Overige 26 incidenten: buiten deze tijden</t>
  </si>
  <si>
    <t>• Alle (8) incidenten: van maandag t/m vrijdag van 16:01 t/m 06:59 uur en in het weekeind</t>
  </si>
  <si>
    <t>Maandag t/m vrijdag van 07:00 t/m 16:00 uur</t>
  </si>
  <si>
    <t>Maandag t/m vrijdag van 16:01 t/m 06:59 uur en in het weekeind</t>
  </si>
  <si>
    <t>OMVANG 2019-2021</t>
  </si>
  <si>
    <t>Bijlage 'Omvang van de Opdracht'
Omvang 2019 - 2021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</si>
</sst>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rgb="FFFF0000"/>
      <name val="Century Gothic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3" fillId="0" borderId="0"/>
  </cellStyleXfs>
  <cellXfs count="5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/>
    </xf>
    <xf numFmtId="9" fontId="4" fillId="0" borderId="3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3" applyFont="1"/>
    <xf numFmtId="1" fontId="5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7" fillId="2" borderId="4" xfId="3" applyFont="1" applyFill="1" applyBorder="1" applyAlignment="1">
      <alignment horizontal="left" vertical="center" wrapText="1"/>
    </xf>
    <xf numFmtId="0" fontId="7" fillId="2" borderId="5" xfId="3" applyFont="1" applyFill="1" applyBorder="1" applyAlignment="1">
      <alignment horizontal="left" vertical="center" wrapText="1"/>
    </xf>
    <xf numFmtId="0" fontId="7" fillId="2" borderId="6" xfId="3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2" fillId="0" borderId="0" xfId="0" applyFont="1"/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2" fillId="0" borderId="1" xfId="0" applyFont="1" applyBorder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4" fontId="12" fillId="0" borderId="0" xfId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0" fillId="0" borderId="0" xfId="0" applyFont="1" applyAlignment="1">
      <alignment wrapText="1"/>
    </xf>
    <xf numFmtId="44" fontId="1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0" fontId="6" fillId="0" borderId="0" xfId="2" applyFont="1"/>
    <xf numFmtId="0" fontId="13" fillId="0" borderId="1" xfId="2" applyFont="1" applyBorder="1"/>
    <xf numFmtId="0" fontId="13" fillId="0" borderId="1" xfId="2" applyFont="1" applyBorder="1" applyAlignment="1">
      <alignment horizontal="center" vertical="center"/>
    </xf>
    <xf numFmtId="0" fontId="14" fillId="0" borderId="0" xfId="2" applyFont="1"/>
    <xf numFmtId="0" fontId="6" fillId="0" borderId="1" xfId="2" applyFont="1" applyBorder="1" applyAlignment="1">
      <alignment vertical="center" wrapText="1"/>
    </xf>
    <xf numFmtId="3" fontId="6" fillId="0" borderId="1" xfId="2" applyNumberFormat="1" applyFont="1" applyBorder="1" applyAlignment="1">
      <alignment horizontal="center" vertical="center" wrapText="1"/>
    </xf>
    <xf numFmtId="0" fontId="13" fillId="0" borderId="1" xfId="2" applyFont="1" applyBorder="1" applyAlignment="1">
      <alignment vertical="center"/>
    </xf>
    <xf numFmtId="3" fontId="13" fillId="0" borderId="1" xfId="2" applyNumberFormat="1" applyFont="1" applyBorder="1" applyAlignment="1">
      <alignment horizontal="center" vertical="center"/>
    </xf>
    <xf numFmtId="0" fontId="14" fillId="0" borderId="1" xfId="2" applyFont="1" applyBorder="1" applyAlignment="1">
      <alignment vertical="center"/>
    </xf>
    <xf numFmtId="0" fontId="14" fillId="0" borderId="0" xfId="2" applyFont="1" applyAlignment="1">
      <alignment vertical="center"/>
    </xf>
    <xf numFmtId="0" fontId="10" fillId="0" borderId="1" xfId="2" applyFont="1" applyBorder="1"/>
    <xf numFmtId="0" fontId="6" fillId="0" borderId="1" xfId="2" applyFont="1" applyBorder="1" applyAlignment="1">
      <alignment horizontal="right"/>
    </xf>
    <xf numFmtId="0" fontId="6" fillId="0" borderId="1" xfId="2" applyFont="1" applyBorder="1"/>
    <xf numFmtId="0" fontId="6" fillId="0" borderId="1" xfId="2" applyFont="1" applyBorder="1" applyAlignment="1">
      <alignment wrapText="1"/>
    </xf>
    <xf numFmtId="0" fontId="6" fillId="0" borderId="0" xfId="2" applyFont="1" applyAlignment="1">
      <alignment horizontal="right"/>
    </xf>
    <xf numFmtId="0" fontId="7" fillId="2" borderId="7" xfId="2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3" fillId="0" borderId="0" xfId="2" applyFont="1" applyAlignment="1">
      <alignment vertical="center"/>
    </xf>
    <xf numFmtId="0" fontId="13" fillId="0" borderId="1" xfId="2" applyFont="1" applyBorder="1" applyAlignment="1">
      <alignment horizontal="left"/>
    </xf>
    <xf numFmtId="0" fontId="13" fillId="0" borderId="1" xfId="2" applyFont="1" applyBorder="1" applyAlignment="1">
      <alignment horizontal="center"/>
    </xf>
    <xf numFmtId="3" fontId="6" fillId="0" borderId="0" xfId="2" applyNumberFormat="1" applyFont="1"/>
  </cellXfs>
  <cellStyles count="4">
    <cellStyle name="Standaard" xfId="0" builtinId="0"/>
    <cellStyle name="Standaard 19" xfId="3" xr:uid="{3F15E849-3A7D-4B47-97D4-953156EB2A61}"/>
    <cellStyle name="Standaard 2" xfId="2" xr:uid="{7548F728-2EAF-4B55-9E3F-ABBCF1D0C64A}"/>
    <cellStyle name="Valuta" xfId="1" builtinId="4"/>
  </cellStyles>
  <dxfs count="0"/>
  <tableStyles count="0" defaultTableStyle="TableStyleMedium2" defaultPivotStyle="PivotStyleLight16"/>
  <colors>
    <mruColors>
      <color rgb="FF4F81BD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D424E-827C-4A62-BB23-5AFCAB7D738F}">
  <sheetPr>
    <tabColor theme="6" tint="0.59999389629810485"/>
    <pageSetUpPr fitToPage="1"/>
  </sheetPr>
  <dimension ref="A1:H12"/>
  <sheetViews>
    <sheetView showGridLines="0" tabSelected="1" zoomScaleNormal="100" zoomScaleSheetLayoutView="100" workbookViewId="0">
      <selection sqref="A1:H1"/>
    </sheetView>
  </sheetViews>
  <sheetFormatPr defaultColWidth="9.140625" defaultRowHeight="13.5" x14ac:dyDescent="0.2"/>
  <cols>
    <col min="1" max="1" width="38.28515625" style="2" customWidth="1"/>
    <col min="2" max="2" width="20.140625" style="2" customWidth="1"/>
    <col min="3" max="3" width="12.85546875" style="2" customWidth="1"/>
    <col min="4" max="4" width="5.85546875" style="2" customWidth="1"/>
    <col min="5" max="5" width="41.140625" style="2" customWidth="1"/>
    <col min="6" max="6" width="52.5703125" style="2" customWidth="1"/>
    <col min="7" max="7" width="12.85546875" style="2" bestFit="1" customWidth="1"/>
    <col min="8" max="8" width="15.5703125" style="2" customWidth="1"/>
    <col min="9" max="9" width="11.85546875" style="2" bestFit="1" customWidth="1"/>
    <col min="10" max="16384" width="9.140625" style="2"/>
  </cols>
  <sheetData>
    <row r="1" spans="1:8" s="6" customFormat="1" ht="43.5" customHeight="1" x14ac:dyDescent="0.25">
      <c r="A1" s="10" t="s">
        <v>95</v>
      </c>
      <c r="B1" s="11"/>
      <c r="C1" s="11"/>
      <c r="D1" s="11"/>
      <c r="E1" s="11"/>
      <c r="F1" s="11"/>
      <c r="G1" s="11"/>
      <c r="H1" s="12"/>
    </row>
    <row r="2" spans="1:8" ht="15" customHeight="1" x14ac:dyDescent="0.25">
      <c r="A2" s="13" t="s">
        <v>94</v>
      </c>
      <c r="B2" s="13"/>
      <c r="C2" s="14"/>
      <c r="D2" s="14"/>
      <c r="E2" s="14"/>
      <c r="F2" s="15"/>
      <c r="G2" s="16"/>
      <c r="H2" s="16"/>
    </row>
    <row r="3" spans="1:8" ht="15" customHeight="1" x14ac:dyDescent="0.2">
      <c r="A3" s="17" t="s">
        <v>1</v>
      </c>
      <c r="B3" s="18">
        <f>B9</f>
        <v>315</v>
      </c>
      <c r="C3" s="19" t="s">
        <v>0</v>
      </c>
      <c r="D3" s="19"/>
      <c r="E3" s="14"/>
      <c r="F3" s="20"/>
      <c r="G3" s="21"/>
      <c r="H3" s="22"/>
    </row>
    <row r="4" spans="1:8" ht="15" customHeight="1" x14ac:dyDescent="0.2">
      <c r="A4" s="14"/>
      <c r="B4" s="14"/>
      <c r="C4" s="14"/>
      <c r="D4" s="14"/>
      <c r="E4" s="14"/>
      <c r="F4" s="20"/>
      <c r="G4" s="23"/>
      <c r="H4" s="22"/>
    </row>
    <row r="5" spans="1:8" ht="15" customHeight="1" x14ac:dyDescent="0.2">
      <c r="A5" s="17" t="s">
        <v>5</v>
      </c>
      <c r="B5" s="24" t="s">
        <v>4</v>
      </c>
      <c r="C5" s="25"/>
      <c r="D5" s="14"/>
      <c r="E5" s="14"/>
      <c r="F5" s="26"/>
      <c r="G5" s="27"/>
      <c r="H5" s="22"/>
    </row>
    <row r="6" spans="1:8" ht="15" customHeight="1" x14ac:dyDescent="0.2">
      <c r="A6" s="19">
        <v>2021</v>
      </c>
      <c r="B6" s="28">
        <f>'2021'!B18</f>
        <v>78</v>
      </c>
      <c r="C6" s="29"/>
      <c r="D6" s="14"/>
      <c r="E6" s="14"/>
      <c r="F6" s="16"/>
      <c r="G6" s="16"/>
      <c r="H6" s="16"/>
    </row>
    <row r="7" spans="1:8" ht="16.5" customHeight="1" x14ac:dyDescent="0.2">
      <c r="A7" s="19">
        <v>2020</v>
      </c>
      <c r="B7" s="30">
        <f>'2020'!B32</f>
        <v>108</v>
      </c>
      <c r="C7" s="29"/>
      <c r="D7" s="14"/>
      <c r="E7" s="14"/>
      <c r="F7" s="16"/>
      <c r="G7" s="31"/>
      <c r="H7" s="16"/>
    </row>
    <row r="8" spans="1:8" ht="16.5" customHeight="1" x14ac:dyDescent="0.2">
      <c r="A8" s="19">
        <v>2019</v>
      </c>
      <c r="B8" s="30">
        <f>'2019'!B36</f>
        <v>129</v>
      </c>
      <c r="C8" s="29"/>
      <c r="D8" s="14"/>
      <c r="E8" s="14"/>
      <c r="F8" s="16"/>
      <c r="G8" s="31"/>
      <c r="H8" s="16"/>
    </row>
    <row r="9" spans="1:8" ht="15" customHeight="1" x14ac:dyDescent="0.2">
      <c r="A9" s="32" t="s">
        <v>3</v>
      </c>
      <c r="B9" s="18">
        <f>SUM(B6:B8)</f>
        <v>315</v>
      </c>
      <c r="C9" s="29"/>
      <c r="D9" s="14"/>
      <c r="E9" s="14"/>
      <c r="F9" s="16"/>
      <c r="G9" s="31"/>
      <c r="H9" s="16"/>
    </row>
    <row r="10" spans="1:8" ht="15" customHeight="1" x14ac:dyDescent="0.25">
      <c r="A10" s="3"/>
      <c r="B10" s="4"/>
      <c r="C10" s="5"/>
      <c r="D10" s="1"/>
      <c r="E10" s="1"/>
      <c r="G10" s="7"/>
    </row>
    <row r="11" spans="1:8" ht="15" customHeight="1" x14ac:dyDescent="0.25">
      <c r="A11" s="1"/>
      <c r="B11" s="1"/>
      <c r="C11" s="1"/>
      <c r="D11" s="1"/>
      <c r="E11" s="1"/>
    </row>
    <row r="12" spans="1:8" ht="15" customHeight="1" x14ac:dyDescent="0.25">
      <c r="A12" s="1"/>
      <c r="B12" s="1"/>
      <c r="C12" s="1"/>
      <c r="D12" s="1"/>
      <c r="E12" s="1"/>
    </row>
  </sheetData>
  <dataConsolidate/>
  <mergeCells count="2">
    <mergeCell ref="A2:B2"/>
    <mergeCell ref="A1:H1"/>
  </mergeCells>
  <pageMargins left="0.78740157480314965" right="0.78740157480314965" top="0.98425196850393704" bottom="0.98425196850393704" header="0.51181102362204722" footer="0.51181102362204722"/>
  <pageSetup paperSize="9" fitToHeight="0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BB16-C786-4154-AF5D-B5694ADFAE8A}">
  <dimension ref="A1:C40"/>
  <sheetViews>
    <sheetView zoomScaleNormal="100" workbookViewId="0">
      <selection sqref="A1:C1"/>
    </sheetView>
  </sheetViews>
  <sheetFormatPr defaultColWidth="8.85546875" defaultRowHeight="12.75" x14ac:dyDescent="0.2"/>
  <cols>
    <col min="1" max="1" width="44.28515625" style="34" customWidth="1"/>
    <col min="2" max="2" width="16" style="48" customWidth="1"/>
    <col min="3" max="3" width="65.7109375" style="34" customWidth="1"/>
    <col min="4" max="16384" width="8.85546875" style="34"/>
  </cols>
  <sheetData>
    <row r="1" spans="1:3" ht="21" customHeight="1" x14ac:dyDescent="0.2">
      <c r="A1" s="33">
        <v>2019</v>
      </c>
      <c r="B1" s="33"/>
      <c r="C1" s="33"/>
    </row>
    <row r="2" spans="1:3" s="37" customFormat="1" ht="15" x14ac:dyDescent="0.25">
      <c r="A2" s="35" t="s">
        <v>39</v>
      </c>
      <c r="B2" s="36" t="s">
        <v>2</v>
      </c>
      <c r="C2" s="36" t="s">
        <v>74</v>
      </c>
    </row>
    <row r="3" spans="1:3" ht="33" customHeight="1" x14ac:dyDescent="0.2">
      <c r="A3" s="38" t="s">
        <v>6</v>
      </c>
      <c r="B3" s="39">
        <v>47</v>
      </c>
      <c r="C3" s="38" t="s">
        <v>75</v>
      </c>
    </row>
    <row r="4" spans="1:3" ht="28.5" customHeight="1" x14ac:dyDescent="0.2">
      <c r="A4" s="38" t="s">
        <v>7</v>
      </c>
      <c r="B4" s="39">
        <v>10</v>
      </c>
      <c r="C4" s="38" t="s">
        <v>76</v>
      </c>
    </row>
    <row r="5" spans="1:3" ht="25.5" x14ac:dyDescent="0.2">
      <c r="A5" s="38" t="s">
        <v>8</v>
      </c>
      <c r="B5" s="39">
        <v>10</v>
      </c>
      <c r="C5" s="38" t="s">
        <v>76</v>
      </c>
    </row>
    <row r="6" spans="1:3" ht="25.5" x14ac:dyDescent="0.2">
      <c r="A6" s="38" t="s">
        <v>9</v>
      </c>
      <c r="B6" s="39">
        <v>9</v>
      </c>
      <c r="C6" s="38" t="s">
        <v>77</v>
      </c>
    </row>
    <row r="7" spans="1:3" ht="25.5" x14ac:dyDescent="0.2">
      <c r="A7" s="38" t="s">
        <v>10</v>
      </c>
      <c r="B7" s="39">
        <v>5</v>
      </c>
      <c r="C7" s="38" t="s">
        <v>78</v>
      </c>
    </row>
    <row r="8" spans="1:3" ht="25.5" x14ac:dyDescent="0.2">
      <c r="A8" s="38" t="s">
        <v>11</v>
      </c>
      <c r="B8" s="39">
        <v>4</v>
      </c>
      <c r="C8" s="38" t="s">
        <v>79</v>
      </c>
    </row>
    <row r="9" spans="1:3" ht="25.5" x14ac:dyDescent="0.2">
      <c r="A9" s="38" t="s">
        <v>12</v>
      </c>
      <c r="B9" s="39">
        <v>4</v>
      </c>
      <c r="C9" s="38" t="s">
        <v>89</v>
      </c>
    </row>
    <row r="10" spans="1:3" ht="25.5" x14ac:dyDescent="0.2">
      <c r="A10" s="38" t="s">
        <v>13</v>
      </c>
      <c r="B10" s="39">
        <v>4</v>
      </c>
      <c r="C10" s="38" t="s">
        <v>79</v>
      </c>
    </row>
    <row r="11" spans="1:3" ht="25.5" x14ac:dyDescent="0.2">
      <c r="A11" s="38" t="s">
        <v>14</v>
      </c>
      <c r="B11" s="39">
        <v>4</v>
      </c>
      <c r="C11" s="38" t="s">
        <v>79</v>
      </c>
    </row>
    <row r="12" spans="1:3" ht="25.5" x14ac:dyDescent="0.2">
      <c r="A12" s="38" t="s">
        <v>15</v>
      </c>
      <c r="B12" s="39">
        <v>3</v>
      </c>
      <c r="C12" s="38" t="s">
        <v>82</v>
      </c>
    </row>
    <row r="13" spans="1:3" ht="25.5" x14ac:dyDescent="0.2">
      <c r="A13" s="38" t="s">
        <v>16</v>
      </c>
      <c r="B13" s="39">
        <v>3</v>
      </c>
      <c r="C13" s="38" t="s">
        <v>82</v>
      </c>
    </row>
    <row r="14" spans="1:3" ht="25.5" x14ac:dyDescent="0.2">
      <c r="A14" s="38" t="s">
        <v>17</v>
      </c>
      <c r="B14" s="39">
        <v>3</v>
      </c>
      <c r="C14" s="38" t="s">
        <v>82</v>
      </c>
    </row>
    <row r="15" spans="1:3" ht="25.5" x14ac:dyDescent="0.2">
      <c r="A15" s="38" t="s">
        <v>18</v>
      </c>
      <c r="B15" s="39">
        <v>2</v>
      </c>
      <c r="C15" s="38" t="s">
        <v>83</v>
      </c>
    </row>
    <row r="16" spans="1:3" ht="25.5" x14ac:dyDescent="0.2">
      <c r="A16" s="38" t="s">
        <v>19</v>
      </c>
      <c r="B16" s="39">
        <v>2</v>
      </c>
      <c r="C16" s="38" t="s">
        <v>83</v>
      </c>
    </row>
    <row r="17" spans="1:3" ht="25.5" x14ac:dyDescent="0.2">
      <c r="A17" s="38" t="s">
        <v>20</v>
      </c>
      <c r="B17" s="39">
        <v>1</v>
      </c>
      <c r="C17" s="38" t="s">
        <v>80</v>
      </c>
    </row>
    <row r="18" spans="1:3" ht="25.5" x14ac:dyDescent="0.2">
      <c r="A18" s="38" t="s">
        <v>21</v>
      </c>
      <c r="B18" s="39">
        <v>1</v>
      </c>
      <c r="C18" s="38" t="s">
        <v>80</v>
      </c>
    </row>
    <row r="19" spans="1:3" ht="25.5" x14ac:dyDescent="0.2">
      <c r="A19" s="38" t="s">
        <v>22</v>
      </c>
      <c r="B19" s="39">
        <v>1</v>
      </c>
      <c r="C19" s="38" t="s">
        <v>80</v>
      </c>
    </row>
    <row r="20" spans="1:3" ht="25.5" x14ac:dyDescent="0.2">
      <c r="A20" s="38" t="s">
        <v>23</v>
      </c>
      <c r="B20" s="39">
        <v>1</v>
      </c>
      <c r="C20" s="38" t="s">
        <v>80</v>
      </c>
    </row>
    <row r="21" spans="1:3" ht="25.5" x14ac:dyDescent="0.2">
      <c r="A21" s="38" t="s">
        <v>24</v>
      </c>
      <c r="B21" s="39">
        <v>1</v>
      </c>
      <c r="C21" s="38" t="s">
        <v>80</v>
      </c>
    </row>
    <row r="22" spans="1:3" ht="25.5" x14ac:dyDescent="0.2">
      <c r="A22" s="38" t="s">
        <v>25</v>
      </c>
      <c r="B22" s="39">
        <v>1</v>
      </c>
      <c r="C22" s="38" t="s">
        <v>80</v>
      </c>
    </row>
    <row r="23" spans="1:3" ht="25.5" x14ac:dyDescent="0.2">
      <c r="A23" s="38" t="s">
        <v>26</v>
      </c>
      <c r="B23" s="39">
        <v>1</v>
      </c>
      <c r="C23" s="38" t="s">
        <v>80</v>
      </c>
    </row>
    <row r="24" spans="1:3" ht="25.5" x14ac:dyDescent="0.2">
      <c r="A24" s="38" t="s">
        <v>27</v>
      </c>
      <c r="B24" s="39">
        <v>1</v>
      </c>
      <c r="C24" s="38" t="s">
        <v>80</v>
      </c>
    </row>
    <row r="25" spans="1:3" ht="25.5" x14ac:dyDescent="0.2">
      <c r="A25" s="38" t="s">
        <v>28</v>
      </c>
      <c r="B25" s="39">
        <v>1</v>
      </c>
      <c r="C25" s="38" t="s">
        <v>80</v>
      </c>
    </row>
    <row r="26" spans="1:3" ht="25.5" x14ac:dyDescent="0.2">
      <c r="A26" s="38" t="s">
        <v>29</v>
      </c>
      <c r="B26" s="39">
        <v>1</v>
      </c>
      <c r="C26" s="38" t="s">
        <v>80</v>
      </c>
    </row>
    <row r="27" spans="1:3" ht="25.5" x14ac:dyDescent="0.2">
      <c r="A27" s="38" t="s">
        <v>30</v>
      </c>
      <c r="B27" s="39">
        <v>1</v>
      </c>
      <c r="C27" s="38" t="s">
        <v>80</v>
      </c>
    </row>
    <row r="28" spans="1:3" ht="25.5" x14ac:dyDescent="0.2">
      <c r="A28" s="38" t="s">
        <v>31</v>
      </c>
      <c r="B28" s="39">
        <v>1</v>
      </c>
      <c r="C28" s="38" t="s">
        <v>80</v>
      </c>
    </row>
    <row r="29" spans="1:3" ht="25.5" x14ac:dyDescent="0.2">
      <c r="A29" s="38" t="s">
        <v>32</v>
      </c>
      <c r="B29" s="39">
        <v>1</v>
      </c>
      <c r="C29" s="38" t="s">
        <v>80</v>
      </c>
    </row>
    <row r="30" spans="1:3" ht="25.5" x14ac:dyDescent="0.2">
      <c r="A30" s="38" t="s">
        <v>33</v>
      </c>
      <c r="B30" s="39">
        <v>1</v>
      </c>
      <c r="C30" s="38" t="s">
        <v>80</v>
      </c>
    </row>
    <row r="31" spans="1:3" ht="25.5" x14ac:dyDescent="0.2">
      <c r="A31" s="38" t="s">
        <v>34</v>
      </c>
      <c r="B31" s="39">
        <v>1</v>
      </c>
      <c r="C31" s="38" t="s">
        <v>80</v>
      </c>
    </row>
    <row r="32" spans="1:3" ht="25.5" x14ac:dyDescent="0.2">
      <c r="A32" s="38" t="s">
        <v>35</v>
      </c>
      <c r="B32" s="39">
        <v>1</v>
      </c>
      <c r="C32" s="38" t="s">
        <v>80</v>
      </c>
    </row>
    <row r="33" spans="1:3" ht="25.5" x14ac:dyDescent="0.2">
      <c r="A33" s="38" t="s">
        <v>36</v>
      </c>
      <c r="B33" s="39">
        <v>1</v>
      </c>
      <c r="C33" s="38" t="s">
        <v>81</v>
      </c>
    </row>
    <row r="34" spans="1:3" ht="25.5" x14ac:dyDescent="0.2">
      <c r="A34" s="38" t="s">
        <v>37</v>
      </c>
      <c r="B34" s="39">
        <v>1</v>
      </c>
      <c r="C34" s="38" t="s">
        <v>80</v>
      </c>
    </row>
    <row r="35" spans="1:3" ht="25.5" x14ac:dyDescent="0.2">
      <c r="A35" s="38" t="s">
        <v>38</v>
      </c>
      <c r="B35" s="39">
        <v>1</v>
      </c>
      <c r="C35" s="38" t="s">
        <v>80</v>
      </c>
    </row>
    <row r="36" spans="1:3" s="43" customFormat="1" ht="18.75" customHeight="1" x14ac:dyDescent="0.2">
      <c r="A36" s="40" t="s">
        <v>3</v>
      </c>
      <c r="B36" s="41">
        <f>SUM(B3:B35)</f>
        <v>129</v>
      </c>
      <c r="C36" s="42"/>
    </row>
    <row r="38" spans="1:3" x14ac:dyDescent="0.2">
      <c r="A38" s="44" t="s">
        <v>73</v>
      </c>
      <c r="B38" s="45"/>
    </row>
    <row r="39" spans="1:3" x14ac:dyDescent="0.2">
      <c r="A39" s="46" t="s">
        <v>92</v>
      </c>
      <c r="B39" s="45">
        <v>19</v>
      </c>
    </row>
    <row r="40" spans="1:3" ht="25.5" x14ac:dyDescent="0.2">
      <c r="A40" s="47" t="s">
        <v>93</v>
      </c>
      <c r="B40" s="45">
        <v>110</v>
      </c>
    </row>
  </sheetData>
  <mergeCells count="1">
    <mergeCell ref="A1:C1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BEAB-E74D-4D95-A1A8-A57526EBA927}">
  <dimension ref="A1:C36"/>
  <sheetViews>
    <sheetView zoomScaleNormal="100" workbookViewId="0">
      <selection sqref="A1:C1"/>
    </sheetView>
  </sheetViews>
  <sheetFormatPr defaultColWidth="8.85546875" defaultRowHeight="12.75" x14ac:dyDescent="0.2"/>
  <cols>
    <col min="1" max="1" width="44.7109375" style="34" customWidth="1"/>
    <col min="2" max="2" width="13.5703125" style="34" customWidth="1"/>
    <col min="3" max="3" width="69.42578125" style="34" customWidth="1"/>
    <col min="4" max="16384" width="8.85546875" style="34"/>
  </cols>
  <sheetData>
    <row r="1" spans="1:3" ht="19.5" customHeight="1" x14ac:dyDescent="0.2">
      <c r="A1" s="49">
        <v>2020</v>
      </c>
      <c r="B1" s="50"/>
      <c r="C1" s="50"/>
    </row>
    <row r="2" spans="1:3" s="37" customFormat="1" ht="15" x14ac:dyDescent="0.25">
      <c r="A2" s="35" t="s">
        <v>39</v>
      </c>
      <c r="B2" s="36" t="s">
        <v>2</v>
      </c>
      <c r="C2" s="36" t="s">
        <v>74</v>
      </c>
    </row>
    <row r="3" spans="1:3" ht="25.5" x14ac:dyDescent="0.2">
      <c r="A3" s="38" t="s">
        <v>6</v>
      </c>
      <c r="B3" s="51">
        <v>27</v>
      </c>
      <c r="C3" s="38" t="s">
        <v>84</v>
      </c>
    </row>
    <row r="4" spans="1:3" ht="25.5" x14ac:dyDescent="0.2">
      <c r="A4" s="38" t="s">
        <v>40</v>
      </c>
      <c r="B4" s="52">
        <v>11</v>
      </c>
      <c r="C4" s="38" t="s">
        <v>86</v>
      </c>
    </row>
    <row r="5" spans="1:3" ht="25.5" x14ac:dyDescent="0.2">
      <c r="A5" s="38" t="s">
        <v>41</v>
      </c>
      <c r="B5" s="52">
        <v>9</v>
      </c>
      <c r="C5" s="38" t="s">
        <v>87</v>
      </c>
    </row>
    <row r="6" spans="1:3" ht="25.5" x14ac:dyDescent="0.2">
      <c r="A6" s="38" t="s">
        <v>42</v>
      </c>
      <c r="B6" s="52">
        <v>7</v>
      </c>
      <c r="C6" s="38" t="s">
        <v>88</v>
      </c>
    </row>
    <row r="7" spans="1:3" ht="25.5" x14ac:dyDescent="0.2">
      <c r="A7" s="38" t="s">
        <v>43</v>
      </c>
      <c r="B7" s="52">
        <v>5</v>
      </c>
      <c r="C7" s="38" t="s">
        <v>78</v>
      </c>
    </row>
    <row r="8" spans="1:3" ht="25.5" x14ac:dyDescent="0.2">
      <c r="A8" s="38" t="s">
        <v>44</v>
      </c>
      <c r="B8" s="52">
        <v>5</v>
      </c>
      <c r="C8" s="38" t="s">
        <v>78</v>
      </c>
    </row>
    <row r="9" spans="1:3" ht="25.5" x14ac:dyDescent="0.2">
      <c r="A9" s="38" t="s">
        <v>13</v>
      </c>
      <c r="B9" s="52">
        <v>5</v>
      </c>
      <c r="C9" s="38" t="s">
        <v>78</v>
      </c>
    </row>
    <row r="10" spans="1:3" ht="25.5" x14ac:dyDescent="0.2">
      <c r="A10" s="38" t="s">
        <v>12</v>
      </c>
      <c r="B10" s="52">
        <v>4</v>
      </c>
      <c r="C10" s="38" t="s">
        <v>79</v>
      </c>
    </row>
    <row r="11" spans="1:3" ht="25.5" x14ac:dyDescent="0.2">
      <c r="A11" s="38" t="s">
        <v>23</v>
      </c>
      <c r="B11" s="52">
        <v>4</v>
      </c>
      <c r="C11" s="38" t="s">
        <v>79</v>
      </c>
    </row>
    <row r="12" spans="1:3" ht="25.5" x14ac:dyDescent="0.2">
      <c r="A12" s="38" t="s">
        <v>45</v>
      </c>
      <c r="B12" s="52">
        <v>3</v>
      </c>
      <c r="C12" s="38" t="s">
        <v>82</v>
      </c>
    </row>
    <row r="13" spans="1:3" ht="25.5" x14ac:dyDescent="0.2">
      <c r="A13" s="38" t="s">
        <v>46</v>
      </c>
      <c r="B13" s="52">
        <v>3</v>
      </c>
      <c r="C13" s="38" t="s">
        <v>82</v>
      </c>
    </row>
    <row r="14" spans="1:3" ht="25.5" x14ac:dyDescent="0.2">
      <c r="A14" s="38" t="s">
        <v>47</v>
      </c>
      <c r="B14" s="52">
        <v>3</v>
      </c>
      <c r="C14" s="38" t="s">
        <v>82</v>
      </c>
    </row>
    <row r="15" spans="1:3" ht="25.5" x14ac:dyDescent="0.2">
      <c r="A15" s="38" t="s">
        <v>85</v>
      </c>
      <c r="B15" s="52">
        <v>3</v>
      </c>
      <c r="C15" s="38" t="s">
        <v>82</v>
      </c>
    </row>
    <row r="16" spans="1:3" ht="25.5" x14ac:dyDescent="0.2">
      <c r="A16" s="38" t="s">
        <v>48</v>
      </c>
      <c r="B16" s="52">
        <v>2</v>
      </c>
      <c r="C16" s="38" t="s">
        <v>83</v>
      </c>
    </row>
    <row r="17" spans="1:3" ht="25.5" x14ac:dyDescent="0.2">
      <c r="A17" s="38" t="s">
        <v>49</v>
      </c>
      <c r="B17" s="52">
        <v>2</v>
      </c>
      <c r="C17" s="38" t="s">
        <v>83</v>
      </c>
    </row>
    <row r="18" spans="1:3" s="8" customFormat="1" ht="22.5" customHeight="1" x14ac:dyDescent="0.2">
      <c r="A18" s="53" t="s">
        <v>56</v>
      </c>
      <c r="B18" s="9">
        <v>2</v>
      </c>
      <c r="C18" s="38" t="s">
        <v>83</v>
      </c>
    </row>
    <row r="19" spans="1:3" x14ac:dyDescent="0.2">
      <c r="A19" s="38" t="s">
        <v>50</v>
      </c>
      <c r="B19" s="52">
        <v>1</v>
      </c>
      <c r="C19" s="38" t="s">
        <v>80</v>
      </c>
    </row>
    <row r="20" spans="1:3" x14ac:dyDescent="0.2">
      <c r="A20" s="38" t="s">
        <v>51</v>
      </c>
      <c r="B20" s="52">
        <v>1</v>
      </c>
      <c r="C20" s="38" t="s">
        <v>80</v>
      </c>
    </row>
    <row r="21" spans="1:3" x14ac:dyDescent="0.2">
      <c r="A21" s="38" t="s">
        <v>52</v>
      </c>
      <c r="B21" s="52">
        <v>1</v>
      </c>
      <c r="C21" s="38" t="s">
        <v>80</v>
      </c>
    </row>
    <row r="22" spans="1:3" x14ac:dyDescent="0.2">
      <c r="A22" s="38" t="s">
        <v>53</v>
      </c>
      <c r="B22" s="52">
        <v>1</v>
      </c>
      <c r="C22" s="38" t="s">
        <v>80</v>
      </c>
    </row>
    <row r="23" spans="1:3" x14ac:dyDescent="0.2">
      <c r="A23" s="38" t="s">
        <v>54</v>
      </c>
      <c r="B23" s="52">
        <v>1</v>
      </c>
      <c r="C23" s="38" t="s">
        <v>80</v>
      </c>
    </row>
    <row r="24" spans="1:3" x14ac:dyDescent="0.2">
      <c r="A24" s="38" t="s">
        <v>55</v>
      </c>
      <c r="B24" s="52">
        <v>1</v>
      </c>
      <c r="C24" s="38" t="s">
        <v>80</v>
      </c>
    </row>
    <row r="25" spans="1:3" x14ac:dyDescent="0.2">
      <c r="A25" s="38" t="s">
        <v>57</v>
      </c>
      <c r="B25" s="52">
        <v>1</v>
      </c>
      <c r="C25" s="38" t="s">
        <v>80</v>
      </c>
    </row>
    <row r="26" spans="1:3" x14ac:dyDescent="0.2">
      <c r="A26" s="38" t="s">
        <v>58</v>
      </c>
      <c r="B26" s="52">
        <v>1</v>
      </c>
      <c r="C26" s="38" t="s">
        <v>80</v>
      </c>
    </row>
    <row r="27" spans="1:3" x14ac:dyDescent="0.2">
      <c r="A27" s="38" t="s">
        <v>59</v>
      </c>
      <c r="B27" s="52">
        <v>1</v>
      </c>
      <c r="C27" s="38" t="s">
        <v>80</v>
      </c>
    </row>
    <row r="28" spans="1:3" x14ac:dyDescent="0.2">
      <c r="A28" s="38" t="s">
        <v>60</v>
      </c>
      <c r="B28" s="52">
        <v>1</v>
      </c>
      <c r="C28" s="38" t="s">
        <v>80</v>
      </c>
    </row>
    <row r="29" spans="1:3" x14ac:dyDescent="0.2">
      <c r="A29" s="38" t="s">
        <v>61</v>
      </c>
      <c r="B29" s="52">
        <v>1</v>
      </c>
      <c r="C29" s="38" t="s">
        <v>80</v>
      </c>
    </row>
    <row r="30" spans="1:3" x14ac:dyDescent="0.2">
      <c r="A30" s="38" t="s">
        <v>62</v>
      </c>
      <c r="B30" s="52">
        <v>1</v>
      </c>
      <c r="C30" s="38" t="s">
        <v>80</v>
      </c>
    </row>
    <row r="31" spans="1:3" x14ac:dyDescent="0.2">
      <c r="A31" s="38" t="s">
        <v>63</v>
      </c>
      <c r="B31" s="52">
        <v>1</v>
      </c>
      <c r="C31" s="38" t="s">
        <v>80</v>
      </c>
    </row>
    <row r="32" spans="1:3" s="54" customFormat="1" ht="21" customHeight="1" x14ac:dyDescent="0.2">
      <c r="A32" s="40" t="s">
        <v>3</v>
      </c>
      <c r="B32" s="41">
        <f>SUM(B3:B31)</f>
        <v>108</v>
      </c>
      <c r="C32" s="40"/>
    </row>
    <row r="34" spans="1:2" x14ac:dyDescent="0.2">
      <c r="A34" s="44" t="s">
        <v>73</v>
      </c>
      <c r="B34" s="45"/>
    </row>
    <row r="35" spans="1:2" x14ac:dyDescent="0.2">
      <c r="A35" s="46" t="s">
        <v>92</v>
      </c>
      <c r="B35" s="45">
        <v>8</v>
      </c>
    </row>
    <row r="36" spans="1:2" ht="25.5" x14ac:dyDescent="0.2">
      <c r="A36" s="47" t="s">
        <v>93</v>
      </c>
      <c r="B36" s="45">
        <v>100</v>
      </c>
    </row>
  </sheetData>
  <mergeCells count="1">
    <mergeCell ref="A1:C1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5DE31-82CE-4C70-87A4-938B761B8C6C}">
  <dimension ref="A1:C22"/>
  <sheetViews>
    <sheetView zoomScaleNormal="100" workbookViewId="0">
      <selection sqref="A1:C1"/>
    </sheetView>
  </sheetViews>
  <sheetFormatPr defaultColWidth="8.85546875" defaultRowHeight="12.75" x14ac:dyDescent="0.2"/>
  <cols>
    <col min="1" max="1" width="49.28515625" style="34" customWidth="1"/>
    <col min="2" max="2" width="16.140625" style="34" customWidth="1"/>
    <col min="3" max="3" width="63.5703125" style="34" customWidth="1"/>
    <col min="4" max="16384" width="8.85546875" style="34"/>
  </cols>
  <sheetData>
    <row r="1" spans="1:3" ht="15.75" x14ac:dyDescent="0.2">
      <c r="A1" s="33">
        <v>2021</v>
      </c>
      <c r="B1" s="33"/>
      <c r="C1" s="33"/>
    </row>
    <row r="2" spans="1:3" s="37" customFormat="1" ht="15" x14ac:dyDescent="0.25">
      <c r="A2" s="55" t="s">
        <v>39</v>
      </c>
      <c r="B2" s="36" t="s">
        <v>2</v>
      </c>
      <c r="C2" s="36" t="s">
        <v>74</v>
      </c>
    </row>
    <row r="3" spans="1:3" ht="24.75" customHeight="1" x14ac:dyDescent="0.2">
      <c r="A3" s="38" t="s">
        <v>6</v>
      </c>
      <c r="B3" s="52">
        <v>28</v>
      </c>
      <c r="C3" s="38" t="s">
        <v>90</v>
      </c>
    </row>
    <row r="4" spans="1:3" ht="25.5" x14ac:dyDescent="0.2">
      <c r="A4" s="38" t="s">
        <v>12</v>
      </c>
      <c r="B4" s="51">
        <v>9</v>
      </c>
      <c r="C4" s="38" t="s">
        <v>87</v>
      </c>
    </row>
    <row r="5" spans="1:3" ht="25.5" x14ac:dyDescent="0.2">
      <c r="A5" s="38" t="s">
        <v>41</v>
      </c>
      <c r="B5" s="51">
        <v>9</v>
      </c>
      <c r="C5" s="38" t="s">
        <v>87</v>
      </c>
    </row>
    <row r="6" spans="1:3" ht="25.5" x14ac:dyDescent="0.2">
      <c r="A6" s="38" t="s">
        <v>64</v>
      </c>
      <c r="B6" s="51">
        <v>8</v>
      </c>
      <c r="C6" s="38" t="s">
        <v>91</v>
      </c>
    </row>
    <row r="7" spans="1:3" ht="25.5" x14ac:dyDescent="0.2">
      <c r="A7" s="38" t="s">
        <v>65</v>
      </c>
      <c r="B7" s="51">
        <v>5</v>
      </c>
      <c r="C7" s="38" t="s">
        <v>78</v>
      </c>
    </row>
    <row r="8" spans="1:3" ht="25.5" x14ac:dyDescent="0.2">
      <c r="A8" s="38" t="s">
        <v>66</v>
      </c>
      <c r="B8" s="51">
        <v>5</v>
      </c>
      <c r="C8" s="38" t="s">
        <v>78</v>
      </c>
    </row>
    <row r="9" spans="1:3" ht="25.5" x14ac:dyDescent="0.2">
      <c r="A9" s="38" t="s">
        <v>43</v>
      </c>
      <c r="B9" s="51">
        <v>3</v>
      </c>
      <c r="C9" s="38" t="s">
        <v>82</v>
      </c>
    </row>
    <row r="10" spans="1:3" ht="25.5" x14ac:dyDescent="0.2">
      <c r="A10" s="38" t="s">
        <v>67</v>
      </c>
      <c r="B10" s="51">
        <v>3</v>
      </c>
      <c r="C10" s="38" t="s">
        <v>82</v>
      </c>
    </row>
    <row r="11" spans="1:3" ht="25.5" x14ac:dyDescent="0.2">
      <c r="A11" s="38" t="s">
        <v>68</v>
      </c>
      <c r="B11" s="51">
        <v>2</v>
      </c>
      <c r="C11" s="38" t="s">
        <v>83</v>
      </c>
    </row>
    <row r="12" spans="1:3" ht="25.5" x14ac:dyDescent="0.2">
      <c r="A12" s="38" t="s">
        <v>15</v>
      </c>
      <c r="B12" s="51">
        <v>1</v>
      </c>
      <c r="C12" s="38" t="s">
        <v>80</v>
      </c>
    </row>
    <row r="13" spans="1:3" ht="25.5" x14ac:dyDescent="0.2">
      <c r="A13" s="38" t="s">
        <v>69</v>
      </c>
      <c r="B13" s="51">
        <v>1</v>
      </c>
      <c r="C13" s="38" t="s">
        <v>80</v>
      </c>
    </row>
    <row r="14" spans="1:3" ht="24" customHeight="1" x14ac:dyDescent="0.2">
      <c r="A14" s="38" t="s">
        <v>70</v>
      </c>
      <c r="B14" s="51">
        <v>1</v>
      </c>
      <c r="C14" s="38" t="s">
        <v>80</v>
      </c>
    </row>
    <row r="15" spans="1:3" ht="25.5" x14ac:dyDescent="0.2">
      <c r="A15" s="38" t="s">
        <v>71</v>
      </c>
      <c r="B15" s="51">
        <v>1</v>
      </c>
      <c r="C15" s="38" t="s">
        <v>80</v>
      </c>
    </row>
    <row r="16" spans="1:3" ht="25.5" x14ac:dyDescent="0.2">
      <c r="A16" s="38" t="s">
        <v>72</v>
      </c>
      <c r="B16" s="51">
        <v>1</v>
      </c>
      <c r="C16" s="38" t="s">
        <v>80</v>
      </c>
    </row>
    <row r="17" spans="1:3" ht="25.5" x14ac:dyDescent="0.2">
      <c r="A17" s="38" t="s">
        <v>56</v>
      </c>
      <c r="B17" s="51">
        <v>1</v>
      </c>
      <c r="C17" s="38" t="s">
        <v>80</v>
      </c>
    </row>
    <row r="18" spans="1:3" ht="15" x14ac:dyDescent="0.25">
      <c r="A18" s="35" t="s">
        <v>3</v>
      </c>
      <c r="B18" s="56">
        <f>SUM(B3:B17)</f>
        <v>78</v>
      </c>
      <c r="C18" s="46"/>
    </row>
    <row r="19" spans="1:3" x14ac:dyDescent="0.2">
      <c r="B19" s="57"/>
    </row>
    <row r="20" spans="1:3" ht="15" customHeight="1" x14ac:dyDescent="0.2">
      <c r="A20" s="44" t="s">
        <v>73</v>
      </c>
      <c r="B20" s="45"/>
    </row>
    <row r="21" spans="1:3" x14ac:dyDescent="0.2">
      <c r="A21" s="46" t="s">
        <v>92</v>
      </c>
      <c r="B21" s="52">
        <v>2</v>
      </c>
    </row>
    <row r="22" spans="1:3" ht="25.5" x14ac:dyDescent="0.2">
      <c r="A22" s="47" t="s">
        <v>93</v>
      </c>
      <c r="B22" s="52">
        <v>76</v>
      </c>
    </row>
  </sheetData>
  <mergeCells count="1">
    <mergeCell ref="A1:C1"/>
  </mergeCells>
  <pageMargins left="0.7" right="0.7" top="0.75" bottom="0.75" header="0.3" footer="0.3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4B2E7A-E546-41B0-B709-99C4F1B4E1CE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2AD33F9-205C-4D45-9196-A6A827473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A46625-3583-433F-9801-A4D9351619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Omvang 2019-2021</vt:lpstr>
      <vt:lpstr>2019</vt:lpstr>
      <vt:lpstr>2020</vt:lpstr>
      <vt:lpstr>2021</vt:lpstr>
      <vt:lpstr>'Omvang 2019-2021'!Afdrukbereik</vt:lpstr>
      <vt:lpstr>'Omvang 2019-2021'!Afdruktitels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Bruijgom</dc:creator>
  <cp:lastModifiedBy>Bukman A. (Anita)</cp:lastModifiedBy>
  <dcterms:created xsi:type="dcterms:W3CDTF">2022-09-24T14:59:19Z</dcterms:created>
  <dcterms:modified xsi:type="dcterms:W3CDTF">2022-11-25T08:57:12Z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