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102. Werkkleding (nieuw)\2. Aanbestedingsfase\04. Nota van inlichtingen 3\"/>
    </mc:Choice>
  </mc:AlternateContent>
  <bookViews>
    <workbookView xWindow="0" yWindow="0" windowWidth="28800" windowHeight="11400"/>
  </bookViews>
  <sheets>
    <sheet name="Blad1" sheetId="1" r:id="rId1"/>
  </sheets>
  <externalReferences>
    <externalReference r:id="rId2"/>
  </externalReferences>
  <definedNames>
    <definedName name="_xlnm._FilterDatabase" localSheetId="0" hidden="1">Blad1!$A$9:$AS$98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7" i="1" l="1"/>
  <c r="M96" i="1" l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H21" i="1"/>
  <c r="M20" i="1"/>
  <c r="H20" i="1"/>
  <c r="M19" i="1"/>
  <c r="H19" i="1"/>
  <c r="M18" i="1"/>
  <c r="H18" i="1"/>
  <c r="M17" i="1"/>
  <c r="H17" i="1"/>
  <c r="M16" i="1"/>
  <c r="H16" i="1"/>
  <c r="M15" i="1"/>
  <c r="H15" i="1"/>
  <c r="M14" i="1"/>
  <c r="H14" i="1"/>
  <c r="M13" i="1"/>
  <c r="H13" i="1"/>
  <c r="M12" i="1"/>
  <c r="H12" i="1"/>
  <c r="M11" i="1"/>
  <c r="H11" i="1"/>
  <c r="M10" i="1"/>
  <c r="H10" i="1"/>
  <c r="M98" i="1" l="1"/>
</calcChain>
</file>

<file path=xl/sharedStrings.xml><?xml version="1.0" encoding="utf-8"?>
<sst xmlns="http://schemas.openxmlformats.org/spreadsheetml/2006/main" count="786" uniqueCount="263">
  <si>
    <t>kledingstuk</t>
  </si>
  <si>
    <t>kleurstelling</t>
  </si>
  <si>
    <t>bijzonderheden</t>
  </si>
  <si>
    <t>Beschikbare maten</t>
  </si>
  <si>
    <t>aangeboden kledingstuk</t>
  </si>
  <si>
    <t>prijs/stuk</t>
  </si>
  <si>
    <t>prijs</t>
  </si>
  <si>
    <t>blouse</t>
  </si>
  <si>
    <t>damesblouse</t>
  </si>
  <si>
    <t>lichtblauw</t>
  </si>
  <si>
    <t>lange mouw</t>
  </si>
  <si>
    <t>nee</t>
  </si>
  <si>
    <t>ten minste XS t/m 3XL</t>
  </si>
  <si>
    <t>invullen: merk/type/kleur/bijzonderheden</t>
  </si>
  <si>
    <t>blauw</t>
  </si>
  <si>
    <t>navyblauw</t>
  </si>
  <si>
    <t>korte mouw</t>
  </si>
  <si>
    <t>broek</t>
  </si>
  <si>
    <t>herenjeans stretch</t>
  </si>
  <si>
    <t>blue</t>
  </si>
  <si>
    <t>lange broek</t>
  </si>
  <si>
    <t>ten minste 28/30 t/m 46/34</t>
  </si>
  <si>
    <t>werkbroek, jeans</t>
  </si>
  <si>
    <t>medium blue</t>
  </si>
  <si>
    <t>Fluor/oranje/navyblauw</t>
  </si>
  <si>
    <t>ja</t>
  </si>
  <si>
    <t>werkbroek</t>
  </si>
  <si>
    <t>zwart</t>
  </si>
  <si>
    <t>ten minste maat 46 t/m 64</t>
  </si>
  <si>
    <t>korte broek</t>
  </si>
  <si>
    <t>herenjeans stretch met kniezakken</t>
  </si>
  <si>
    <t>signaalwerkbroek</t>
  </si>
  <si>
    <t>Fluor/oranje/donkergrijs</t>
  </si>
  <si>
    <t>wit</t>
  </si>
  <si>
    <t>jas</t>
  </si>
  <si>
    <t>bodywarmer</t>
  </si>
  <si>
    <t>zonder mouwen</t>
  </si>
  <si>
    <t>Bodywarmer Tricorp Industrie Maat L t/m 3XL Zwart</t>
  </si>
  <si>
    <t>Fluor/oranje/donkergroen</t>
  </si>
  <si>
    <t>Signaalparka AMAZONE Groen/Oranje S t/m 3XL</t>
  </si>
  <si>
    <t>Softshell Jack HiVis Drayton Maat S t/m 3XL Fluor Oranje/Navyblauw</t>
  </si>
  <si>
    <t>parka</t>
  </si>
  <si>
    <t>grijs/zwart</t>
  </si>
  <si>
    <t>Parka Cloverfield Maat S t/m 3XL Grijs/Zwart</t>
  </si>
  <si>
    <t>softshell jack</t>
  </si>
  <si>
    <t>donkergrijs</t>
  </si>
  <si>
    <t>Soft shell Jack TSJ2000 Donkergrijs Maat M t/m 4XL</t>
  </si>
  <si>
    <t>zomerjas</t>
  </si>
  <si>
    <t>fluor/oranje</t>
  </si>
  <si>
    <t>Zomerjack HiVIS PW RT 40 Maat S t/m XXLFluor Oranje</t>
  </si>
  <si>
    <t>winterjas</t>
  </si>
  <si>
    <t>fluor/oranje/donkergroen</t>
  </si>
  <si>
    <t>Winterjack HiVis klasse 3 Fluor Oranje/Groen Maat S t/m 3XL</t>
  </si>
  <si>
    <t>muts</t>
  </si>
  <si>
    <t>muts, geisoleerd</t>
  </si>
  <si>
    <t>Muts acryl met thinsulate Zwart</t>
  </si>
  <si>
    <t>overall</t>
  </si>
  <si>
    <t>Amerikaanse overall, katoen</t>
  </si>
  <si>
    <t>flessengroen</t>
  </si>
  <si>
    <t>Am.Overall Havep 2098 100% katoen Flessengroen 48 t/m 64</t>
  </si>
  <si>
    <t>overhemd</t>
  </si>
  <si>
    <t>overhemd (moderne fit)</t>
  </si>
  <si>
    <t>Overhemd met langemouw (modern-fit) Wit Maat 40</t>
  </si>
  <si>
    <t>Overhemd heren</t>
  </si>
  <si>
    <t>Overhemd B&amp;C Sharp LSL katoen lange mouw Donkergrijs Maat M t/m 4XL</t>
  </si>
  <si>
    <t>Overhemd B&amp;C Sharp SSL katoen korte mouw Maat M t/m 4XL Donkergrijs</t>
  </si>
  <si>
    <t>Overhemd B&amp;C Oxford LSL Maat S t/m 3XL Lichtblauw</t>
  </si>
  <si>
    <t>Overhemd B&amp;C Oxford SSL korte mouw Maat S t/m 2XL Lichtblauw</t>
  </si>
  <si>
    <t>Overhemd B&amp;C Oxford LSL Maat S t/m 6XL Blauw</t>
  </si>
  <si>
    <t>Overhemd B&amp;C Oxford SSL korte mouw Maat M t/m 3XL Blauw</t>
  </si>
  <si>
    <t>Overhemd B&amp;C Smart LSL  lange mouw Maat S t/m 4XL Navyblauw</t>
  </si>
  <si>
    <t>Overhemd B&amp;C Smart SSL  korte mouw Maat M t/m 4XL Navyblauw</t>
  </si>
  <si>
    <t>polo</t>
  </si>
  <si>
    <t>Polo shirt PP180 Donkergrijs Maat XS t/m 5XL</t>
  </si>
  <si>
    <t>polo 1</t>
  </si>
  <si>
    <t>Poloshirt HiVis RWS birdseye Fluor Oranje Maat S t/m 5XL</t>
  </si>
  <si>
    <t>rood</t>
  </si>
  <si>
    <t>Polo shirt PP180 Rood Maat S t/m 3XL</t>
  </si>
  <si>
    <t>Polo PPL180 Rom lange mouw Rood Maat S t/m XL</t>
  </si>
  <si>
    <t>Polo shirt PP180 Navyblauw Maat S t/m 4XL</t>
  </si>
  <si>
    <t>Poloshirt Hi-Vis langemouw PW Maat S t/m XXL Fluor Oranje</t>
  </si>
  <si>
    <t>regenkleding</t>
  </si>
  <si>
    <t>regenjas</t>
  </si>
  <si>
    <t>geel</t>
  </si>
  <si>
    <t>Regenjas (RWS) Uitdam EN ISO 20471 3/3 EN343 4/4 maat M t/m XXXL geel</t>
  </si>
  <si>
    <t>oranje</t>
  </si>
  <si>
    <t>Regenjas (RWS) Uitdam EN ISO 20471 3/3 EN343 4/4 maat L t/m XXXL oranje</t>
  </si>
  <si>
    <t>Regenjas Ulft EN343 Klasse 3.3 Zwart L t/m XXL</t>
  </si>
  <si>
    <t>geel (Hi-Vis)</t>
  </si>
  <si>
    <t>Regenjas Hi-Vis Siopor Monoray EN ISO 20471/3 Fluor Geel Maat M t/m 2XL</t>
  </si>
  <si>
    <t>regenbroek</t>
  </si>
  <si>
    <t>Regenbroek RWS Ursum EN ISO20471 EN 343 4/4 maat L t/m XXXL geel</t>
  </si>
  <si>
    <t>regenpak</t>
  </si>
  <si>
    <t>Regenpak Microflex Hi-Vis Lynsoe LR552 Fluor Geel Maat L t/m 4XL</t>
  </si>
  <si>
    <t>Regenbroek Utrecht EN343 Klasse 3.3 Zwart L t/m XXL</t>
  </si>
  <si>
    <t>veiligheidsschoeisel</t>
  </si>
  <si>
    <t>veiligheidsneaker, hoog model</t>
  </si>
  <si>
    <t>grafiet</t>
  </si>
  <si>
    <t>S3</t>
  </si>
  <si>
    <t>Sneaker Atlas Rundleder Grafiet A585 Hoog mt.42 t/m 46</t>
  </si>
  <si>
    <t>veiligheidschoen 1, hoog model</t>
  </si>
  <si>
    <t>Pr.Veiligh.schoenen hoog Emma Billy Zwart 40 t/m 48</t>
  </si>
  <si>
    <t>veiligheidschoen 2, hoog model</t>
  </si>
  <si>
    <t>Atlas  Anatomic Bouw 500 S3 hoog Zwart maat 38 t/m 48</t>
  </si>
  <si>
    <t>veiligheidsklomp 1</t>
  </si>
  <si>
    <t>Pr. Veiligheidsklompen Sika 883 Flex S3 Zwart maat 41 t/m 47</t>
  </si>
  <si>
    <t>veiligheidsklomp 2</t>
  </si>
  <si>
    <t>Pr. Leren Veiligh.klompen Sika 29 (houtenbinnenzool)  S3 Zwart 41 t/m 48</t>
  </si>
  <si>
    <t>veiligheidsklomp 3</t>
  </si>
  <si>
    <t>Veiligheidsschoenen instap Emma Venus S3 Maat 40 t/m 47 -Zwart</t>
  </si>
  <si>
    <t>veiligheidschoen, laag model</t>
  </si>
  <si>
    <t>Atlas Anatomic Bau 460 S3 laag zwart maat 38 t/m 48</t>
  </si>
  <si>
    <t>veiligheidslaars, rubber</t>
  </si>
  <si>
    <t>donkergroen</t>
  </si>
  <si>
    <t>S5</t>
  </si>
  <si>
    <t>Pr.Veil.laarzen Dunlop Acifort S5 Gr. 42 t/m 46</t>
  </si>
  <si>
    <t>veiligheidschoen, hoog model</t>
  </si>
  <si>
    <t>zwart/korenblauw</t>
  </si>
  <si>
    <t>Atlas SL 845 XP S3 hoog model ESD Zwart/Korenblauw Maat 36 t/m 47</t>
  </si>
  <si>
    <t>bruin</t>
  </si>
  <si>
    <t>Emma Zolder laag model S3 Bruin Maat 39 t/m 45</t>
  </si>
  <si>
    <t>Atlas 645 XP blue laag S3 Maat 39 t/m 45 Zwart/Korenblauw</t>
  </si>
  <si>
    <t>veiligheidslaars, leder, geisoleerd</t>
  </si>
  <si>
    <t>Laars Sixton Montana Wax waterdicht  warmtevoering S3 Maat 38 t/m 48 Zwart</t>
  </si>
  <si>
    <t>Laars Sixton Montana Wax waterdicht  warmtevoering S3 Maat 38 t/m 48 Bruin</t>
  </si>
  <si>
    <t>Sneaker Atlas Rundleder Bruin A515 S3 Hoog mt. 38 t/m 45</t>
  </si>
  <si>
    <t>veiligheidsneaker, laag model</t>
  </si>
  <si>
    <t>Sneaker Atlas Rundleder Grafiet A285 S3 Laag mt. 36 t/m 45</t>
  </si>
  <si>
    <t>veiligheidschoen met kruipneus, laag model</t>
  </si>
  <si>
    <t>Grisport 801L laag kruipneus Zwart  40 t/m 45</t>
  </si>
  <si>
    <t>veiligheidschoen met kruipneus, hoog model</t>
  </si>
  <si>
    <t>Grisport 803L hoog kruipneus Zwart  39 t/m 47</t>
  </si>
  <si>
    <t>veiligheidsklompen</t>
  </si>
  <si>
    <t>Atlas Anatomic Bau 560 XP S3 Maat 36 t/m 47 Zwart</t>
  </si>
  <si>
    <t>Veiligheidsschoenen Walkmate  Brussel  S3 laag Zwart maat 36 t/m 47</t>
  </si>
  <si>
    <t>Veiligheidsschoenen Walkmate Oslo  S3 hoog Zwart maat 36 t/m 47</t>
  </si>
  <si>
    <t>Atlas SL 465 bleu laag ESD S1P Maat 41 t/m 45 Donkerblauw/Korenblauw</t>
  </si>
  <si>
    <t>Atlas GX 805 women hoog nubuck S3 Maat 36 t/m 43 Zwart/Korenblauw</t>
  </si>
  <si>
    <t>SL 405 XP blue ESD laag 1P Zwart/Korenblauw Maat 38 t/m 46</t>
  </si>
  <si>
    <t>trui</t>
  </si>
  <si>
    <t>Fleece sweater</t>
  </si>
  <si>
    <t>antraciet</t>
  </si>
  <si>
    <t>Fleece Sweater rits Tricorp FL320 Maat S t/m 5XL Antraciet</t>
  </si>
  <si>
    <t>polo sweater</t>
  </si>
  <si>
    <t>Polosweater Tricorp PS-280 Donkergrijs Maat XS t/m 5XL</t>
  </si>
  <si>
    <t xml:space="preserve">sweater  </t>
  </si>
  <si>
    <t>Sweater S280 LM Navyblauw Maat S t/m 4XL</t>
  </si>
  <si>
    <t>Polosweater Santino Tesla Maat S t/m XXL Royalblauw/Navyblauw</t>
  </si>
  <si>
    <t xml:space="preserve">signaal sweater  </t>
  </si>
  <si>
    <t>fluor/oranje/zwart</t>
  </si>
  <si>
    <t>Sweatshirt met rits PW HiVis B308 Maat S t/m 4XL Fluor Oranje/Zwart</t>
  </si>
  <si>
    <t>thermokleding</t>
  </si>
  <si>
    <t>thermoshirt</t>
  </si>
  <si>
    <t>Sio-Fit Thermal T-shirt LM Topdress Zwart afw.mt. + S t/m XXXL</t>
  </si>
  <si>
    <t>thermobroek, lang</t>
  </si>
  <si>
    <t>Sio-Fit Thermal lange onderbroek Topdress Zwart  S t/m XXXL</t>
  </si>
  <si>
    <t>t-shirt</t>
  </si>
  <si>
    <t>T-shirt T145 Donkergrijs Maat XS t/m 5XL</t>
  </si>
  <si>
    <t>T-shirt T145 Navyblauw Maat S t/m 5XL</t>
  </si>
  <si>
    <t>T-shirt T190 Wit Maat L t/m 3XL</t>
  </si>
  <si>
    <t>veiligheidsvest</t>
  </si>
  <si>
    <t>geen mouw</t>
  </si>
  <si>
    <t>Veiligheidsvest RWS met rits Fluor Oranje Maat XS/S t/m 5XL</t>
  </si>
  <si>
    <t>vest</t>
  </si>
  <si>
    <t>vest, fleece</t>
  </si>
  <si>
    <t>Sweatervest Fleece Tricorp FLV320 Maat XS t/m 4XL Antraciet</t>
  </si>
  <si>
    <t>Sweatervest Fleece Tricorp FLV320 Maat XS t/m 4XL Navyblauw</t>
  </si>
  <si>
    <t>signaalvest, fleece</t>
  </si>
  <si>
    <t>Signaal Fleecejack AMAZONE met afneembare mouwen Groen/Or. S t/m 3XL</t>
  </si>
  <si>
    <t>Fleecevest Santino Bormio Navyblauw Maat S t/m 4XL</t>
  </si>
  <si>
    <t>zaagkleding</t>
  </si>
  <si>
    <t>zaagschoen</t>
  </si>
  <si>
    <t>hoog model</t>
  </si>
  <si>
    <t>Pr. Zaagveil.sch. Haix Protector LIGHT S3 hg. bruin 41 t/m 47</t>
  </si>
  <si>
    <t>zaagbroek</t>
  </si>
  <si>
    <t>Zaagbroek Basepro Grijs/Zwart Maat S t/m XXL</t>
  </si>
  <si>
    <t>zaagoverall</t>
  </si>
  <si>
    <t>Amerikaanse Zaagoverall Basepro Klasse 1 Type A Maat M t/m XXL Zwart/Fluor Oranje</t>
  </si>
  <si>
    <t>Zaagschoen Haix Trekker Mountain  Bruin maat 46 t/m 48</t>
  </si>
  <si>
    <t>zaaghandschoen</t>
  </si>
  <si>
    <t>rood/zwart</t>
  </si>
  <si>
    <t>Zaaghandschoen SIP 2XD3-412 Maat M t/m L Rood/Zwart</t>
  </si>
  <si>
    <t>fictieve inschrijfsom</t>
  </si>
  <si>
    <t>huidige kledingstuk (ter kennisgeving)</t>
  </si>
  <si>
    <t>ten minste maat 44 t/m 60</t>
  </si>
  <si>
    <t>ten minste maat 42 t/m 62</t>
  </si>
  <si>
    <t>categorie</t>
  </si>
  <si>
    <t>afgenomen aantallen/jaar</t>
  </si>
  <si>
    <t>ten minste M t/m 3XL</t>
  </si>
  <si>
    <t>ten minste S t/m 3XL</t>
  </si>
  <si>
    <t>ten minste S t/m 4XL</t>
  </si>
  <si>
    <t>one size fits all</t>
  </si>
  <si>
    <t>ten minste maat 48 t/m 64</t>
  </si>
  <si>
    <t>ten minste maat 40</t>
  </si>
  <si>
    <t>ten minste S t/m 5XL</t>
  </si>
  <si>
    <t>ten minste maat 40 t/m 46</t>
  </si>
  <si>
    <t>ten minste maat 38 t/m 48</t>
  </si>
  <si>
    <t>ten minste maat 36 t/m 48</t>
  </si>
  <si>
    <t>ten minste XS t/m 5XL</t>
  </si>
  <si>
    <t>ten minste XS t/m 4XL</t>
  </si>
  <si>
    <t>ten minste maat 40 t/m 48</t>
  </si>
  <si>
    <t>ten minste de maten S t/m XL</t>
  </si>
  <si>
    <t>naam inschrijver</t>
  </si>
  <si>
    <t>&lt;naam onderneming invullen&gt;</t>
  </si>
  <si>
    <t>= groene cellen bij inschrijving invullen</t>
  </si>
  <si>
    <t>naam ondertekenaar</t>
  </si>
  <si>
    <t>functie ondertekenaar</t>
  </si>
  <si>
    <t>datum ondertekening</t>
  </si>
  <si>
    <t>Handtekening</t>
  </si>
  <si>
    <t>Itemnr.</t>
  </si>
  <si>
    <t xml:space="preserve">Samenstelling </t>
  </si>
  <si>
    <t>Regular Fit, 70% Gekamd katoen- 30% Polyester, 135 g/m²</t>
  </si>
  <si>
    <t>96% katoen, 4% elastan</t>
  </si>
  <si>
    <t>65/35 katoen/pol 245 g/m2</t>
  </si>
  <si>
    <t>Regular Fit, 65% Polyester - 35% Gekamd katoen, 115 g/m², POPLIN, Easy Care</t>
  </si>
  <si>
    <t> 100% katoen, 130 g/m2</t>
  </si>
  <si>
    <t>100% katoen</t>
  </si>
  <si>
    <t>65% polyester/35% katoen, +/- 245 g/m²</t>
  </si>
  <si>
    <t>91% katoen/8% polyester/1% Lycra®, 11,5 oz (+/- 390 g/m²)</t>
  </si>
  <si>
    <t>??</t>
  </si>
  <si>
    <t>nvt</t>
  </si>
  <si>
    <t>EN ISO 20471 Klasse 3 en EN343 3/3 windicht, waterdicht en ademend.</t>
  </si>
  <si>
    <t>•Duurzaam polyester/katoenen doek met een Texpel vuilwerende finish</t>
  </si>
  <si>
    <t>50% gekamd katoen, 50% polyester; 180 grams m2 Pique</t>
  </si>
  <si>
    <t>40 graden wasbaar, Anti pilling fleece, Circulair; Recyclebaar, Microfleece, Polyester, FL320</t>
  </si>
  <si>
    <t>60% gekamd katoen, 40% polyester</t>
  </si>
  <si>
    <t>60% gekamt katoen en 40% polyester; 280 g/m2 american fleece</t>
  </si>
  <si>
    <t>50% Polyester, 50%Viscose</t>
  </si>
  <si>
    <t>schilders afvoeren ?</t>
  </si>
  <si>
    <t>100% gekamt katoen 145 g/m2 single jersey</t>
  </si>
  <si>
    <t>100% voorgekrompen en ringgesponnen katoen. Gewicht 190 g/m2, single jerse</t>
  </si>
  <si>
    <t>40 graden wasbaar, , Anti pilling fleece, L, Circulair; Recyclebaar, Microfleece, Polyester, FLV320</t>
  </si>
  <si>
    <t>100% Polyester</t>
  </si>
  <si>
    <t>KWALITEIT 65% polyester, 35% katoen, twill, waterwerende afwerking, 240 g/m²  Stretchmateriaal in kruis, op knieën en zitvlak Voorgevormde broekspijpen VERSTERKING CORDURA®-stretch versterkte kniezakken</t>
  </si>
  <si>
    <t>Siopor Ultra: 100% polyester weefsel met 100% PU coating; ± 195 g/m²</t>
  </si>
  <si>
    <t>2-laags bonded softshell: 100% polyester stretch + 100% polyester fleece aan binnenkant; ± 250 g/m²</t>
  </si>
  <si>
    <t xml:space="preserve">100% polyacryl </t>
  </si>
  <si>
    <t>50% cooldry/ 50% polyester pique, 180 grams</t>
  </si>
  <si>
    <t>100% polyester gebreid doek met geborsteld achterzijde.</t>
  </si>
  <si>
    <t>binnenkant 65% polyester - 35% katoen voering 85 g/m² 6 frontale beschermingslagen buitenkant Waterafstotende 65% polyester - 35% katoen buitenstof ± 210 g/m2</t>
  </si>
  <si>
    <t>Uitneembare voering 65% polyester, 35% katoen voering 85 g/m</t>
  </si>
  <si>
    <t>100% Polyester Laminaat, 210g/m2</t>
  </si>
  <si>
    <t>50% polyester, 50% polyurethaan, 210 gr/m2</t>
  </si>
  <si>
    <t>Regenbroek Mesh polyester binnenvoering Elastiek in taille met aansnoerkoord 210 grams 100% polyester laminaat </t>
  </si>
  <si>
    <t>Siopor regular 100% polyester weefsel (platbinding) met 100% PU coating; +/- 155 gr/m2</t>
  </si>
  <si>
    <t>100% Polyester laminaat, 210 g/m2</t>
  </si>
  <si>
    <t>80 cm Mesh polyester binnenvoering Vaste capuchon Verdekte rits met drukknoopsluiting 2 voorzakken met klep 210 grams 100% polyester laminaat</t>
  </si>
  <si>
    <t xml:space="preserve">INSCHRIJFSTAAT </t>
  </si>
  <si>
    <t>t.b.v. van de Europese aanbesteding voor werkkleding en schoeisel van SWB Midden Twente</t>
  </si>
  <si>
    <t>ten minste maat 48 t/m 58</t>
  </si>
  <si>
    <t>Fluor/oranje</t>
  </si>
  <si>
    <t>veiligheidsvest, met rits</t>
  </si>
  <si>
    <t>signaalparka</t>
  </si>
  <si>
    <t>signaal softshell (als binnenjas van een parka combi-jas)</t>
  </si>
  <si>
    <t>Overall Assen  EN 20471 RWS Fluor Oranje</t>
  </si>
  <si>
    <t>versie 1.3</t>
  </si>
  <si>
    <t>100% polyester</t>
  </si>
  <si>
    <t>70% polyester 30% katoen</t>
  </si>
  <si>
    <t>Amerikaanse overall</t>
  </si>
  <si>
    <t>signaalkleding ja/nee</t>
  </si>
  <si>
    <t>LET OP:</t>
  </si>
  <si>
    <t>- Alle aangeboden signaalkleding dient te voldoen aan de eisen uit CROW publicatie 96b, ook wanneer de momenteel door aanbestedende dienst gebruikte kleding hier niet aan voldoet.
- Alle aangeboden kleding dient redelijkerwijs als waardig alternatief voor de momenteel door Aanbestedende dienst gebruikte kleding aan te merken te zijn</t>
  </si>
  <si>
    <t>grijs/zwart/oranje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</si>
</sst>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6"/>
      <color theme="1"/>
      <name val="Verdana"/>
      <family val="2"/>
    </font>
    <font>
      <b/>
      <sz val="22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i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>
      <alignment wrapText="1"/>
    </xf>
    <xf numFmtId="44" fontId="0" fillId="3" borderId="1" xfId="1" applyFont="1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quotePrefix="1" applyFill="1"/>
    <xf numFmtId="44" fontId="0" fillId="0" borderId="0" xfId="1" applyFont="1" applyFill="1"/>
    <xf numFmtId="0" fontId="0" fillId="4" borderId="1" xfId="0" applyFill="1" applyBorder="1"/>
    <xf numFmtId="0" fontId="0" fillId="4" borderId="1" xfId="0" applyFill="1" applyBorder="1" applyAlignment="1">
      <alignment wrapText="1"/>
    </xf>
    <xf numFmtId="44" fontId="0" fillId="4" borderId="1" xfId="1" applyFont="1" applyFill="1" applyBorder="1"/>
    <xf numFmtId="0" fontId="3" fillId="0" borderId="0" xfId="0" applyFont="1" applyFill="1"/>
    <xf numFmtId="0" fontId="0" fillId="2" borderId="1" xfId="0" applyFill="1" applyBorder="1" applyAlignment="1">
      <alignment wrapText="1"/>
    </xf>
    <xf numFmtId="44" fontId="0" fillId="2" borderId="1" xfId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4" fontId="3" fillId="2" borderId="1" xfId="1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4" fontId="2" fillId="5" borderId="1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0" fillId="2" borderId="1" xfId="0" applyNumberFormat="1" applyFill="1" applyBorder="1"/>
    <xf numFmtId="1" fontId="0" fillId="4" borderId="1" xfId="0" applyNumberFormat="1" applyFill="1" applyBorder="1"/>
    <xf numFmtId="44" fontId="3" fillId="3" borderId="1" xfId="1" applyFont="1" applyFill="1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44" fontId="0" fillId="3" borderId="3" xfId="1" applyFont="1" applyFill="1" applyBorder="1"/>
    <xf numFmtId="44" fontId="0" fillId="2" borderId="3" xfId="1" applyFont="1" applyFill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44" fontId="0" fillId="3" borderId="2" xfId="1" applyFont="1" applyFill="1" applyBorder="1"/>
    <xf numFmtId="44" fontId="0" fillId="4" borderId="2" xfId="1" applyFont="1" applyFill="1" applyBorder="1"/>
    <xf numFmtId="0" fontId="0" fillId="4" borderId="3" xfId="0" applyFill="1" applyBorder="1"/>
    <xf numFmtId="0" fontId="0" fillId="4" borderId="3" xfId="0" applyFill="1" applyBorder="1" applyAlignment="1">
      <alignment wrapText="1"/>
    </xf>
    <xf numFmtId="44" fontId="0" fillId="4" borderId="3" xfId="1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44" fontId="0" fillId="2" borderId="2" xfId="1" applyFont="1" applyFill="1" applyBorder="1"/>
    <xf numFmtId="0" fontId="0" fillId="3" borderId="4" xfId="0" applyFill="1" applyBorder="1" applyAlignment="1">
      <alignment wrapText="1"/>
    </xf>
    <xf numFmtId="1" fontId="0" fillId="2" borderId="3" xfId="0" applyNumberFormat="1" applyFill="1" applyBorder="1"/>
    <xf numFmtId="1" fontId="0" fillId="4" borderId="3" xfId="0" applyNumberFormat="1" applyFill="1" applyBorder="1"/>
    <xf numFmtId="1" fontId="0" fillId="2" borderId="2" xfId="0" applyNumberFormat="1" applyFill="1" applyBorder="1"/>
    <xf numFmtId="1" fontId="0" fillId="4" borderId="2" xfId="0" applyNumberFormat="1" applyFill="1" applyBorder="1"/>
    <xf numFmtId="0" fontId="0" fillId="3" borderId="5" xfId="0" applyFill="1" applyBorder="1" applyAlignment="1">
      <alignment wrapText="1"/>
    </xf>
    <xf numFmtId="0" fontId="5" fillId="0" borderId="0" xfId="0" applyFont="1" applyFill="1"/>
    <xf numFmtId="0" fontId="0" fillId="3" borderId="0" xfId="0" applyFill="1"/>
    <xf numFmtId="44" fontId="4" fillId="0" borderId="0" xfId="1" applyFont="1" applyFill="1" applyAlignment="1">
      <alignment horizontal="right"/>
    </xf>
    <xf numFmtId="44" fontId="6" fillId="0" borderId="0" xfId="1" applyFont="1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44" fontId="3" fillId="3" borderId="3" xfId="1" applyFont="1" applyFill="1" applyBorder="1"/>
    <xf numFmtId="44" fontId="3" fillId="2" borderId="3" xfId="1" applyFont="1" applyFill="1" applyBorder="1"/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0" borderId="0" xfId="0" quotePrefix="1" applyFont="1" applyFill="1"/>
    <xf numFmtId="0" fontId="7" fillId="2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wrapText="1"/>
    </xf>
    <xf numFmtId="44" fontId="0" fillId="3" borderId="5" xfId="1" applyFont="1" applyFill="1" applyBorder="1"/>
    <xf numFmtId="44" fontId="0" fillId="2" borderId="5" xfId="1" applyFont="1" applyFill="1" applyBorder="1"/>
    <xf numFmtId="0" fontId="7" fillId="0" borderId="0" xfId="0" applyFont="1" applyFill="1" applyAlignment="1">
      <alignment horizontal="right" vertical="center"/>
    </xf>
    <xf numFmtId="0" fontId="7" fillId="0" borderId="0" xfId="0" quotePrefix="1" applyFont="1" applyFill="1" applyAlignment="1">
      <alignment vertical="center" wrapText="1"/>
    </xf>
    <xf numFmtId="0" fontId="7" fillId="0" borderId="0" xfId="0" applyFont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m/swb/werkgroep-inkoop/Aanbestedingen/102.%20Werkkleding%20(nieuw)/1.%20Voorbereidingsfase/analyse%20verkochte%20kleding%20Mauritz_v0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stelling Gildebor"/>
      <sheetName val="bestellingen SWB"/>
      <sheetName val="kledingpakket obv aanschaf"/>
      <sheetName val="kledingpakket inschrijfstaat"/>
      <sheetName val="Inschrijfstaat"/>
    </sheetNames>
    <sheetDataSet>
      <sheetData sheetId="0"/>
      <sheetData sheetId="1"/>
      <sheetData sheetId="2">
        <row r="2">
          <cell r="B2" t="str">
            <v>Damesblouse Oxford B&amp;C LSL lange mouw Maat M t/m 3XL Lichtblauw</v>
          </cell>
        </row>
        <row r="3">
          <cell r="B3" t="str">
            <v>Damesblouse Oxford B&amp;C LSL lange mouw Maat M t/m XXL Blauw</v>
          </cell>
        </row>
        <row r="4">
          <cell r="B4" t="str">
            <v>Damesblouse Oxford B&amp;C SSL korte mouw Maat XXL t/m M Lichtblauw</v>
          </cell>
        </row>
        <row r="5">
          <cell r="B5" t="str">
            <v>Damesblouse Oxford B&amp;C SSL korte mouw Maat 3XL t/m M Blauw</v>
          </cell>
        </row>
        <row r="6">
          <cell r="B6" t="str">
            <v>Damesblouse B&amp;C Smart LSL lange mouw Maat XS t/m 4XL Navyblauw</v>
          </cell>
        </row>
        <row r="7">
          <cell r="B7" t="str">
            <v>Damesblouse B&amp;C Smart SSL korte mouw Maat S t/m L Navyblauw</v>
          </cell>
        </row>
        <row r="8">
          <cell r="B8" t="str">
            <v>Heren Jeans Stretch Burt Medium Blue 28/30 t/m 46/34</v>
          </cell>
        </row>
        <row r="9">
          <cell r="B9" t="str">
            <v>Heren Jeans TOM Medium Blue t/m 42/34</v>
          </cell>
        </row>
        <row r="11">
          <cell r="B11" t="str">
            <v>Broek Liverpool 65/35 katoen/pol 245 g/m2 Zwart Maat 46 t/m 64</v>
          </cell>
        </row>
        <row r="13">
          <cell r="B13" t="str">
            <v>Werkshort Bari Zwart Maat 44 t/m 60</v>
          </cell>
        </row>
        <row r="14">
          <cell r="B14" t="str">
            <v>Jeans Stretch Knoxville met kniezakken Maat 42 t/m 62 Navyblauw</v>
          </cell>
        </row>
        <row r="18">
          <cell r="B18" t="str">
            <v>Werkbroek HiVis BL 1551 Stretch Maat 25 t/m 56 Grijs/Fluor Oranje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A98" sqref="A98"/>
    </sheetView>
  </sheetViews>
  <sheetFormatPr defaultRowHeight="12.75" x14ac:dyDescent="0.2"/>
  <cols>
    <col min="1" max="1" width="7.25" style="50" customWidth="1"/>
    <col min="2" max="2" width="19.375" style="4" customWidth="1"/>
    <col min="3" max="3" width="38" style="4" customWidth="1"/>
    <col min="4" max="4" width="21.75" style="4" bestFit="1" customWidth="1"/>
    <col min="5" max="5" width="13.625" style="4" bestFit="1" customWidth="1"/>
    <col min="6" max="6" width="16.125" style="4" bestFit="1" customWidth="1"/>
    <col min="7" max="7" width="12.75" style="4" customWidth="1"/>
    <col min="8" max="10" width="23.75" style="5" customWidth="1"/>
    <col min="11" max="11" width="20.875" style="5" customWidth="1"/>
    <col min="12" max="12" width="10.125" style="7" customWidth="1"/>
    <col min="13" max="13" width="16.125" style="7" customWidth="1"/>
    <col min="14" max="16384" width="9" style="4"/>
  </cols>
  <sheetData>
    <row r="1" spans="1:13" ht="33.75" customHeight="1" x14ac:dyDescent="0.35">
      <c r="C1" s="45" t="s">
        <v>247</v>
      </c>
      <c r="D1" s="4" t="s">
        <v>248</v>
      </c>
    </row>
    <row r="2" spans="1:13" x14ac:dyDescent="0.2">
      <c r="B2" s="61" t="s">
        <v>255</v>
      </c>
    </row>
    <row r="3" spans="1:13" x14ac:dyDescent="0.2">
      <c r="B3" s="46"/>
      <c r="C3" s="6" t="s">
        <v>204</v>
      </c>
    </row>
    <row r="5" spans="1:13" x14ac:dyDescent="0.2">
      <c r="B5" s="4" t="s">
        <v>202</v>
      </c>
      <c r="C5" s="46" t="s">
        <v>203</v>
      </c>
    </row>
    <row r="7" spans="1:13" ht="31.5" customHeight="1" x14ac:dyDescent="0.2">
      <c r="B7" s="68" t="s">
        <v>260</v>
      </c>
      <c r="C7" s="69" t="s">
        <v>261</v>
      </c>
      <c r="D7" s="70"/>
      <c r="E7" s="70"/>
      <c r="F7" s="70"/>
      <c r="G7" s="70"/>
      <c r="H7" s="70"/>
      <c r="I7" s="70"/>
      <c r="J7" s="70"/>
      <c r="K7" s="70"/>
    </row>
    <row r="9" spans="1:13" s="20" customFormat="1" ht="30" x14ac:dyDescent="0.2">
      <c r="A9" s="17" t="s">
        <v>209</v>
      </c>
      <c r="B9" s="17" t="s">
        <v>186</v>
      </c>
      <c r="C9" s="17" t="s">
        <v>0</v>
      </c>
      <c r="D9" s="17" t="s">
        <v>1</v>
      </c>
      <c r="E9" s="17" t="s">
        <v>2</v>
      </c>
      <c r="F9" s="18" t="s">
        <v>259</v>
      </c>
      <c r="G9" s="18" t="s">
        <v>187</v>
      </c>
      <c r="H9" s="18" t="s">
        <v>183</v>
      </c>
      <c r="I9" s="18" t="s">
        <v>210</v>
      </c>
      <c r="J9" s="18" t="s">
        <v>3</v>
      </c>
      <c r="K9" s="18" t="s">
        <v>4</v>
      </c>
      <c r="L9" s="19" t="s">
        <v>5</v>
      </c>
      <c r="M9" s="19" t="s">
        <v>6</v>
      </c>
    </row>
    <row r="10" spans="1:13" ht="38.25" x14ac:dyDescent="0.2">
      <c r="A10" s="60">
        <v>1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>
        <v>7</v>
      </c>
      <c r="H10" s="9" t="str">
        <f>'[1]kledingpakket obv aanschaf'!B2</f>
        <v>Damesblouse Oxford B&amp;C LSL lange mouw Maat M t/m 3XL Lichtblauw</v>
      </c>
      <c r="I10" s="9" t="s">
        <v>211</v>
      </c>
      <c r="J10" s="9" t="s">
        <v>12</v>
      </c>
      <c r="K10" s="2" t="s">
        <v>13</v>
      </c>
      <c r="L10" s="3">
        <v>0</v>
      </c>
      <c r="M10" s="10">
        <f>L10*G10</f>
        <v>0</v>
      </c>
    </row>
    <row r="11" spans="1:13" ht="38.25" x14ac:dyDescent="0.2">
      <c r="A11" s="60">
        <v>2</v>
      </c>
      <c r="B11" s="8" t="s">
        <v>7</v>
      </c>
      <c r="C11" s="8" t="s">
        <v>8</v>
      </c>
      <c r="D11" s="8" t="s">
        <v>14</v>
      </c>
      <c r="E11" s="8" t="s">
        <v>10</v>
      </c>
      <c r="F11" s="8" t="s">
        <v>11</v>
      </c>
      <c r="G11" s="8">
        <v>8</v>
      </c>
      <c r="H11" s="9" t="str">
        <f>'[1]kledingpakket obv aanschaf'!B3</f>
        <v>Damesblouse Oxford B&amp;C LSL lange mouw Maat M t/m XXL Blauw</v>
      </c>
      <c r="I11" s="9" t="s">
        <v>211</v>
      </c>
      <c r="J11" s="9" t="s">
        <v>12</v>
      </c>
      <c r="K11" s="2" t="s">
        <v>13</v>
      </c>
      <c r="L11" s="3">
        <v>0</v>
      </c>
      <c r="M11" s="10">
        <f t="shared" ref="M11:M55" si="0">L11*G11</f>
        <v>0</v>
      </c>
    </row>
    <row r="12" spans="1:13" ht="38.25" x14ac:dyDescent="0.2">
      <c r="A12" s="60">
        <v>3</v>
      </c>
      <c r="B12" s="8" t="s">
        <v>7</v>
      </c>
      <c r="C12" s="8" t="s">
        <v>8</v>
      </c>
      <c r="D12" s="8" t="s">
        <v>15</v>
      </c>
      <c r="E12" s="8" t="s">
        <v>10</v>
      </c>
      <c r="F12" s="8" t="s">
        <v>11</v>
      </c>
      <c r="G12" s="8">
        <v>5</v>
      </c>
      <c r="H12" s="9" t="str">
        <f>'[1]kledingpakket obv aanschaf'!B6</f>
        <v>Damesblouse B&amp;C Smart LSL lange mouw Maat XS t/m 4XL Navyblauw</v>
      </c>
      <c r="I12" s="9" t="s">
        <v>211</v>
      </c>
      <c r="J12" s="9" t="s">
        <v>12</v>
      </c>
      <c r="K12" s="2" t="s">
        <v>13</v>
      </c>
      <c r="L12" s="3">
        <v>0</v>
      </c>
      <c r="M12" s="10">
        <f t="shared" si="0"/>
        <v>0</v>
      </c>
    </row>
    <row r="13" spans="1:13" ht="38.25" x14ac:dyDescent="0.2">
      <c r="A13" s="60">
        <v>4</v>
      </c>
      <c r="B13" s="8" t="s">
        <v>7</v>
      </c>
      <c r="C13" s="8" t="s">
        <v>8</v>
      </c>
      <c r="D13" s="8" t="s">
        <v>9</v>
      </c>
      <c r="E13" s="8" t="s">
        <v>16</v>
      </c>
      <c r="F13" s="8" t="s">
        <v>11</v>
      </c>
      <c r="G13" s="8">
        <v>6</v>
      </c>
      <c r="H13" s="9" t="str">
        <f>'[1]kledingpakket obv aanschaf'!B4</f>
        <v>Damesblouse Oxford B&amp;C SSL korte mouw Maat XXL t/m M Lichtblauw</v>
      </c>
      <c r="I13" s="9" t="s">
        <v>211</v>
      </c>
      <c r="J13" s="9" t="s">
        <v>12</v>
      </c>
      <c r="K13" s="2" t="s">
        <v>13</v>
      </c>
      <c r="L13" s="3">
        <v>0</v>
      </c>
      <c r="M13" s="10">
        <f t="shared" si="0"/>
        <v>0</v>
      </c>
    </row>
    <row r="14" spans="1:13" ht="38.25" x14ac:dyDescent="0.2">
      <c r="A14" s="60">
        <v>5</v>
      </c>
      <c r="B14" s="8" t="s">
        <v>7</v>
      </c>
      <c r="C14" s="8" t="s">
        <v>8</v>
      </c>
      <c r="D14" s="8" t="s">
        <v>14</v>
      </c>
      <c r="E14" s="8" t="s">
        <v>16</v>
      </c>
      <c r="F14" s="8" t="s">
        <v>11</v>
      </c>
      <c r="G14" s="8">
        <v>2</v>
      </c>
      <c r="H14" s="9" t="str">
        <f>'[1]kledingpakket obv aanschaf'!B5</f>
        <v>Damesblouse Oxford B&amp;C SSL korte mouw Maat 3XL t/m M Blauw</v>
      </c>
      <c r="I14" s="9" t="s">
        <v>211</v>
      </c>
      <c r="J14" s="9" t="s">
        <v>12</v>
      </c>
      <c r="K14" s="2" t="s">
        <v>13</v>
      </c>
      <c r="L14" s="3">
        <v>0</v>
      </c>
      <c r="M14" s="10">
        <f t="shared" si="0"/>
        <v>0</v>
      </c>
    </row>
    <row r="15" spans="1:13" ht="39" thickBot="1" x14ac:dyDescent="0.25">
      <c r="A15" s="59">
        <v>6</v>
      </c>
      <c r="B15" s="28" t="s">
        <v>7</v>
      </c>
      <c r="C15" s="28" t="s">
        <v>8</v>
      </c>
      <c r="D15" s="28" t="s">
        <v>15</v>
      </c>
      <c r="E15" s="28" t="s">
        <v>16</v>
      </c>
      <c r="F15" s="28" t="s">
        <v>11</v>
      </c>
      <c r="G15" s="28">
        <v>1</v>
      </c>
      <c r="H15" s="29" t="str">
        <f>'[1]kledingpakket obv aanschaf'!B7</f>
        <v>Damesblouse B&amp;C Smart SSL korte mouw Maat S t/m L Navyblauw</v>
      </c>
      <c r="I15" s="29" t="s">
        <v>211</v>
      </c>
      <c r="J15" s="29" t="s">
        <v>12</v>
      </c>
      <c r="K15" s="2" t="s">
        <v>13</v>
      </c>
      <c r="L15" s="31">
        <v>0</v>
      </c>
      <c r="M15" s="32">
        <f t="shared" si="0"/>
        <v>0</v>
      </c>
    </row>
    <row r="16" spans="1:13" ht="38.25" x14ac:dyDescent="0.2">
      <c r="A16" s="62">
        <v>7</v>
      </c>
      <c r="B16" s="24" t="s">
        <v>17</v>
      </c>
      <c r="C16" s="24" t="s">
        <v>18</v>
      </c>
      <c r="D16" s="24" t="s">
        <v>19</v>
      </c>
      <c r="E16" s="24" t="s">
        <v>20</v>
      </c>
      <c r="F16" s="24" t="s">
        <v>11</v>
      </c>
      <c r="G16" s="24">
        <v>11</v>
      </c>
      <c r="H16" s="25" t="str">
        <f>'[1]kledingpakket obv aanschaf'!B8</f>
        <v>Heren Jeans Stretch Burt Medium Blue 28/30 t/m 46/34</v>
      </c>
      <c r="I16" s="25" t="s">
        <v>212</v>
      </c>
      <c r="J16" s="25" t="s">
        <v>21</v>
      </c>
      <c r="K16" s="2" t="s">
        <v>13</v>
      </c>
      <c r="L16" s="26">
        <v>0</v>
      </c>
      <c r="M16" s="27">
        <f t="shared" si="0"/>
        <v>0</v>
      </c>
    </row>
    <row r="17" spans="1:13" s="11" customFormat="1" ht="38.25" x14ac:dyDescent="0.2">
      <c r="A17" s="58">
        <v>8</v>
      </c>
      <c r="B17" s="14" t="s">
        <v>17</v>
      </c>
      <c r="C17" s="14" t="s">
        <v>22</v>
      </c>
      <c r="D17" s="14" t="s">
        <v>23</v>
      </c>
      <c r="E17" s="14" t="s">
        <v>20</v>
      </c>
      <c r="F17" s="14" t="s">
        <v>11</v>
      </c>
      <c r="G17" s="14">
        <v>1</v>
      </c>
      <c r="H17" s="15" t="str">
        <f>'[1]kledingpakket obv aanschaf'!B9</f>
        <v>Heren Jeans TOM Medium Blue t/m 42/34</v>
      </c>
      <c r="I17" s="15" t="s">
        <v>219</v>
      </c>
      <c r="J17" s="15" t="s">
        <v>21</v>
      </c>
      <c r="K17" s="2" t="s">
        <v>13</v>
      </c>
      <c r="L17" s="23">
        <v>0</v>
      </c>
      <c r="M17" s="16">
        <f t="shared" si="0"/>
        <v>0</v>
      </c>
    </row>
    <row r="18" spans="1:13" ht="38.25" x14ac:dyDescent="0.2">
      <c r="A18" s="58">
        <v>10</v>
      </c>
      <c r="B18" s="1" t="s">
        <v>17</v>
      </c>
      <c r="C18" s="1" t="s">
        <v>26</v>
      </c>
      <c r="D18" s="1" t="s">
        <v>27</v>
      </c>
      <c r="E18" s="1" t="s">
        <v>20</v>
      </c>
      <c r="F18" s="1" t="s">
        <v>11</v>
      </c>
      <c r="G18" s="1">
        <v>14</v>
      </c>
      <c r="H18" s="12" t="str">
        <f>'[1]kledingpakket obv aanschaf'!B11</f>
        <v>Broek Liverpool 65/35 katoen/pol 245 g/m2 Zwart Maat 46 t/m 64</v>
      </c>
      <c r="I18" s="12" t="s">
        <v>213</v>
      </c>
      <c r="J18" s="12" t="s">
        <v>28</v>
      </c>
      <c r="K18" s="2" t="s">
        <v>13</v>
      </c>
      <c r="L18" s="3">
        <v>0</v>
      </c>
      <c r="M18" s="13">
        <f t="shared" si="0"/>
        <v>0</v>
      </c>
    </row>
    <row r="19" spans="1:13" ht="38.25" x14ac:dyDescent="0.2">
      <c r="A19" s="58">
        <v>11</v>
      </c>
      <c r="B19" s="1" t="s">
        <v>17</v>
      </c>
      <c r="C19" s="1" t="s">
        <v>26</v>
      </c>
      <c r="D19" s="1" t="s">
        <v>27</v>
      </c>
      <c r="E19" s="1" t="s">
        <v>29</v>
      </c>
      <c r="F19" s="1" t="s">
        <v>11</v>
      </c>
      <c r="G19" s="1">
        <v>4</v>
      </c>
      <c r="H19" s="12" t="str">
        <f>'[1]kledingpakket obv aanschaf'!B13</f>
        <v>Werkshort Bari Zwart Maat 44 t/m 60</v>
      </c>
      <c r="I19" s="12" t="s">
        <v>217</v>
      </c>
      <c r="J19" s="12" t="s">
        <v>184</v>
      </c>
      <c r="K19" s="2" t="s">
        <v>13</v>
      </c>
      <c r="L19" s="3">
        <v>0</v>
      </c>
      <c r="M19" s="13">
        <f t="shared" si="0"/>
        <v>0</v>
      </c>
    </row>
    <row r="20" spans="1:13" ht="38.25" x14ac:dyDescent="0.2">
      <c r="A20" s="58">
        <v>12</v>
      </c>
      <c r="B20" s="1" t="s">
        <v>17</v>
      </c>
      <c r="C20" s="1" t="s">
        <v>30</v>
      </c>
      <c r="D20" s="1" t="s">
        <v>15</v>
      </c>
      <c r="E20" s="1" t="s">
        <v>20</v>
      </c>
      <c r="F20" s="1" t="s">
        <v>11</v>
      </c>
      <c r="G20" s="1">
        <v>6</v>
      </c>
      <c r="H20" s="12" t="str">
        <f>'[1]kledingpakket obv aanschaf'!B14</f>
        <v>Jeans Stretch Knoxville met kniezakken Maat 42 t/m 62 Navyblauw</v>
      </c>
      <c r="I20" s="12" t="s">
        <v>218</v>
      </c>
      <c r="J20" s="12" t="s">
        <v>185</v>
      </c>
      <c r="K20" s="2" t="s">
        <v>13</v>
      </c>
      <c r="L20" s="3">
        <v>0</v>
      </c>
      <c r="M20" s="13">
        <f t="shared" si="0"/>
        <v>0</v>
      </c>
    </row>
    <row r="21" spans="1:13" ht="127.5" x14ac:dyDescent="0.2">
      <c r="A21" s="58">
        <v>13</v>
      </c>
      <c r="B21" s="1" t="s">
        <v>17</v>
      </c>
      <c r="C21" s="1" t="s">
        <v>31</v>
      </c>
      <c r="D21" s="1" t="s">
        <v>32</v>
      </c>
      <c r="E21" s="1" t="s">
        <v>20</v>
      </c>
      <c r="F21" s="1" t="s">
        <v>25</v>
      </c>
      <c r="G21" s="1">
        <v>375</v>
      </c>
      <c r="H21" s="12" t="str">
        <f>'[1]kledingpakket obv aanschaf'!B18</f>
        <v>Werkbroek HiVis BL 1551 Stretch Maat 25 t/m 56 Grijs/Fluor Oranje</v>
      </c>
      <c r="I21" s="12" t="s">
        <v>233</v>
      </c>
      <c r="J21" s="12" t="s">
        <v>249</v>
      </c>
      <c r="K21" s="2" t="s">
        <v>13</v>
      </c>
      <c r="L21" s="3">
        <v>0</v>
      </c>
      <c r="M21" s="13">
        <f t="shared" si="0"/>
        <v>0</v>
      </c>
    </row>
    <row r="22" spans="1:13" ht="38.25" x14ac:dyDescent="0.2">
      <c r="A22" s="63">
        <v>14</v>
      </c>
      <c r="B22" s="33" t="s">
        <v>34</v>
      </c>
      <c r="C22" s="33" t="s">
        <v>35</v>
      </c>
      <c r="D22" s="33" t="s">
        <v>27</v>
      </c>
      <c r="E22" s="33" t="s">
        <v>36</v>
      </c>
      <c r="F22" s="33" t="s">
        <v>11</v>
      </c>
      <c r="G22" s="8">
        <v>2</v>
      </c>
      <c r="H22" s="34" t="s">
        <v>37</v>
      </c>
      <c r="I22" s="34" t="s">
        <v>257</v>
      </c>
      <c r="J22" s="34" t="s">
        <v>188</v>
      </c>
      <c r="K22" s="39" t="s">
        <v>13</v>
      </c>
      <c r="L22" s="26">
        <v>0</v>
      </c>
      <c r="M22" s="35">
        <f t="shared" si="0"/>
        <v>0</v>
      </c>
    </row>
    <row r="23" spans="1:13" ht="38.25" x14ac:dyDescent="0.2">
      <c r="A23" s="63">
        <v>15</v>
      </c>
      <c r="B23" s="8" t="s">
        <v>34</v>
      </c>
      <c r="C23" s="8" t="s">
        <v>252</v>
      </c>
      <c r="D23" s="8" t="s">
        <v>38</v>
      </c>
      <c r="E23" s="8"/>
      <c r="F23" s="8" t="s">
        <v>25</v>
      </c>
      <c r="G23" s="8">
        <v>60</v>
      </c>
      <c r="H23" s="9" t="s">
        <v>39</v>
      </c>
      <c r="I23" s="9" t="s">
        <v>221</v>
      </c>
      <c r="J23" s="9" t="s">
        <v>189</v>
      </c>
      <c r="K23" s="2" t="s">
        <v>13</v>
      </c>
      <c r="L23" s="3">
        <v>0</v>
      </c>
      <c r="M23" s="10">
        <f>L23*G23</f>
        <v>0</v>
      </c>
    </row>
    <row r="24" spans="1:13" ht="51" x14ac:dyDescent="0.2">
      <c r="A24" s="63">
        <v>16</v>
      </c>
      <c r="B24" s="8" t="s">
        <v>34</v>
      </c>
      <c r="C24" s="8" t="s">
        <v>253</v>
      </c>
      <c r="D24" s="8" t="s">
        <v>24</v>
      </c>
      <c r="E24" s="8"/>
      <c r="F24" s="8" t="s">
        <v>25</v>
      </c>
      <c r="G24" s="8">
        <v>74</v>
      </c>
      <c r="H24" s="9" t="s">
        <v>40</v>
      </c>
      <c r="I24" s="9" t="s">
        <v>235</v>
      </c>
      <c r="J24" s="9" t="s">
        <v>189</v>
      </c>
      <c r="K24" s="2" t="s">
        <v>13</v>
      </c>
      <c r="L24" s="3">
        <v>0</v>
      </c>
      <c r="M24" s="10">
        <f t="shared" si="0"/>
        <v>0</v>
      </c>
    </row>
    <row r="25" spans="1:13" ht="51" x14ac:dyDescent="0.2">
      <c r="A25" s="63">
        <v>17</v>
      </c>
      <c r="B25" s="8" t="s">
        <v>34</v>
      </c>
      <c r="C25" s="8" t="s">
        <v>41</v>
      </c>
      <c r="D25" s="8" t="s">
        <v>42</v>
      </c>
      <c r="E25" s="8"/>
      <c r="F25" s="8" t="s">
        <v>11</v>
      </c>
      <c r="G25" s="8">
        <v>4</v>
      </c>
      <c r="H25" s="9" t="s">
        <v>43</v>
      </c>
      <c r="I25" s="9" t="s">
        <v>234</v>
      </c>
      <c r="J25" s="9" t="s">
        <v>189</v>
      </c>
      <c r="K25" s="2" t="s">
        <v>13</v>
      </c>
      <c r="L25" s="3">
        <v>0</v>
      </c>
      <c r="M25" s="10">
        <f t="shared" si="0"/>
        <v>0</v>
      </c>
    </row>
    <row r="26" spans="1:13" ht="38.25" x14ac:dyDescent="0.2">
      <c r="A26" s="60">
        <v>18</v>
      </c>
      <c r="B26" s="8" t="s">
        <v>34</v>
      </c>
      <c r="C26" s="8" t="s">
        <v>44</v>
      </c>
      <c r="D26" s="8" t="s">
        <v>45</v>
      </c>
      <c r="E26" s="8"/>
      <c r="F26" s="8" t="s">
        <v>11</v>
      </c>
      <c r="G26" s="8">
        <v>6</v>
      </c>
      <c r="H26" s="9" t="s">
        <v>46</v>
      </c>
      <c r="I26" s="9" t="s">
        <v>256</v>
      </c>
      <c r="J26" s="9" t="s">
        <v>190</v>
      </c>
      <c r="K26" s="2" t="s">
        <v>13</v>
      </c>
      <c r="L26" s="3">
        <v>0</v>
      </c>
      <c r="M26" s="10">
        <f t="shared" si="0"/>
        <v>0</v>
      </c>
    </row>
    <row r="27" spans="1:13" ht="51" x14ac:dyDescent="0.2">
      <c r="A27" s="60">
        <v>19</v>
      </c>
      <c r="B27" s="8" t="s">
        <v>34</v>
      </c>
      <c r="C27" s="8" t="s">
        <v>47</v>
      </c>
      <c r="D27" s="8" t="s">
        <v>48</v>
      </c>
      <c r="E27" s="8"/>
      <c r="F27" s="8" t="s">
        <v>25</v>
      </c>
      <c r="G27" s="8">
        <v>5</v>
      </c>
      <c r="H27" s="9" t="s">
        <v>49</v>
      </c>
      <c r="I27" s="9" t="s">
        <v>222</v>
      </c>
      <c r="J27" s="9" t="s">
        <v>189</v>
      </c>
      <c r="K27" s="2" t="s">
        <v>13</v>
      </c>
      <c r="L27" s="3">
        <v>0</v>
      </c>
      <c r="M27" s="10">
        <f t="shared" si="0"/>
        <v>0</v>
      </c>
    </row>
    <row r="28" spans="1:13" ht="38.25" x14ac:dyDescent="0.2">
      <c r="A28" s="60">
        <v>20</v>
      </c>
      <c r="B28" s="8" t="s">
        <v>34</v>
      </c>
      <c r="C28" s="8" t="s">
        <v>50</v>
      </c>
      <c r="D28" s="8" t="s">
        <v>51</v>
      </c>
      <c r="E28" s="8"/>
      <c r="F28" s="8" t="s">
        <v>25</v>
      </c>
      <c r="G28" s="8">
        <v>14</v>
      </c>
      <c r="H28" s="9" t="s">
        <v>52</v>
      </c>
      <c r="I28" s="9" t="s">
        <v>219</v>
      </c>
      <c r="J28" s="9" t="s">
        <v>189</v>
      </c>
      <c r="K28" s="2" t="s">
        <v>13</v>
      </c>
      <c r="L28" s="3">
        <v>0</v>
      </c>
      <c r="M28" s="10">
        <f t="shared" si="0"/>
        <v>0</v>
      </c>
    </row>
    <row r="29" spans="1:13" ht="39" thickBot="1" x14ac:dyDescent="0.25">
      <c r="A29" s="57">
        <v>21</v>
      </c>
      <c r="B29" s="64" t="s">
        <v>53</v>
      </c>
      <c r="C29" s="64" t="s">
        <v>54</v>
      </c>
      <c r="D29" s="64" t="s">
        <v>27</v>
      </c>
      <c r="E29" s="64"/>
      <c r="F29" s="64" t="s">
        <v>11</v>
      </c>
      <c r="G29" s="64">
        <v>42</v>
      </c>
      <c r="H29" s="65" t="s">
        <v>55</v>
      </c>
      <c r="I29" s="65" t="s">
        <v>236</v>
      </c>
      <c r="J29" s="65" t="s">
        <v>191</v>
      </c>
      <c r="K29" s="44" t="s">
        <v>13</v>
      </c>
      <c r="L29" s="66">
        <v>0</v>
      </c>
      <c r="M29" s="67">
        <f t="shared" si="0"/>
        <v>0</v>
      </c>
    </row>
    <row r="30" spans="1:13" ht="38.25" x14ac:dyDescent="0.2">
      <c r="A30" s="63">
        <v>22</v>
      </c>
      <c r="B30" s="33" t="s">
        <v>56</v>
      </c>
      <c r="C30" s="33" t="s">
        <v>57</v>
      </c>
      <c r="D30" s="33" t="s">
        <v>58</v>
      </c>
      <c r="E30" s="33"/>
      <c r="F30" s="33" t="s">
        <v>11</v>
      </c>
      <c r="G30" s="33">
        <v>5</v>
      </c>
      <c r="H30" s="34" t="s">
        <v>59</v>
      </c>
      <c r="I30" s="34" t="s">
        <v>216</v>
      </c>
      <c r="J30" s="34" t="s">
        <v>192</v>
      </c>
      <c r="K30" s="39" t="s">
        <v>13</v>
      </c>
      <c r="L30" s="26">
        <v>0</v>
      </c>
      <c r="M30" s="35">
        <f t="shared" si="0"/>
        <v>0</v>
      </c>
    </row>
    <row r="31" spans="1:13" ht="39" thickBot="1" x14ac:dyDescent="0.25">
      <c r="A31" s="60">
        <v>23</v>
      </c>
      <c r="B31" s="28" t="s">
        <v>56</v>
      </c>
      <c r="C31" s="33" t="s">
        <v>258</v>
      </c>
      <c r="D31" s="33" t="s">
        <v>250</v>
      </c>
      <c r="E31" s="33"/>
      <c r="F31" s="33" t="s">
        <v>25</v>
      </c>
      <c r="G31" s="33">
        <v>15</v>
      </c>
      <c r="H31" s="29" t="s">
        <v>254</v>
      </c>
      <c r="I31" s="29" t="s">
        <v>219</v>
      </c>
      <c r="J31" s="29" t="s">
        <v>192</v>
      </c>
      <c r="K31" s="30" t="s">
        <v>13</v>
      </c>
      <c r="L31" s="31">
        <v>0</v>
      </c>
      <c r="M31" s="32">
        <f t="shared" si="0"/>
        <v>0</v>
      </c>
    </row>
    <row r="32" spans="1:13" s="11" customFormat="1" ht="38.25" x14ac:dyDescent="0.2">
      <c r="A32" s="62">
        <v>24</v>
      </c>
      <c r="B32" s="52" t="s">
        <v>60</v>
      </c>
      <c r="C32" s="52" t="s">
        <v>61</v>
      </c>
      <c r="D32" s="52" t="s">
        <v>33</v>
      </c>
      <c r="E32" s="52" t="s">
        <v>10</v>
      </c>
      <c r="F32" s="52" t="s">
        <v>11</v>
      </c>
      <c r="G32" s="52">
        <v>1</v>
      </c>
      <c r="H32" s="53" t="s">
        <v>62</v>
      </c>
      <c r="I32" s="53" t="s">
        <v>216</v>
      </c>
      <c r="J32" s="53" t="s">
        <v>193</v>
      </c>
      <c r="K32" s="54" t="s">
        <v>13</v>
      </c>
      <c r="L32" s="55">
        <v>0</v>
      </c>
      <c r="M32" s="56">
        <f t="shared" si="0"/>
        <v>0</v>
      </c>
    </row>
    <row r="33" spans="1:13" ht="51" x14ac:dyDescent="0.2">
      <c r="A33" s="58">
        <v>25</v>
      </c>
      <c r="B33" s="1" t="s">
        <v>60</v>
      </c>
      <c r="C33" s="1" t="s">
        <v>63</v>
      </c>
      <c r="D33" s="1" t="s">
        <v>45</v>
      </c>
      <c r="E33" s="1" t="s">
        <v>10</v>
      </c>
      <c r="F33" s="1" t="s">
        <v>11</v>
      </c>
      <c r="G33" s="1">
        <v>20</v>
      </c>
      <c r="H33" s="12" t="s">
        <v>64</v>
      </c>
      <c r="I33" s="12" t="s">
        <v>215</v>
      </c>
      <c r="J33" s="12" t="s">
        <v>190</v>
      </c>
      <c r="K33" s="2" t="s">
        <v>13</v>
      </c>
      <c r="L33" s="3">
        <v>0</v>
      </c>
      <c r="M33" s="13">
        <f t="shared" si="0"/>
        <v>0</v>
      </c>
    </row>
    <row r="34" spans="1:13" ht="38.25" x14ac:dyDescent="0.2">
      <c r="A34" s="58">
        <v>26</v>
      </c>
      <c r="B34" s="1" t="s">
        <v>60</v>
      </c>
      <c r="C34" s="1" t="s">
        <v>63</v>
      </c>
      <c r="D34" s="1" t="s">
        <v>45</v>
      </c>
      <c r="E34" s="1" t="s">
        <v>16</v>
      </c>
      <c r="F34" s="1" t="s">
        <v>11</v>
      </c>
      <c r="G34" s="1">
        <v>20</v>
      </c>
      <c r="H34" s="12" t="s">
        <v>65</v>
      </c>
      <c r="I34" s="12" t="s">
        <v>215</v>
      </c>
      <c r="J34" s="12" t="s">
        <v>190</v>
      </c>
      <c r="K34" s="2" t="s">
        <v>13</v>
      </c>
      <c r="L34" s="3">
        <v>0</v>
      </c>
      <c r="M34" s="13">
        <f t="shared" si="0"/>
        <v>0</v>
      </c>
    </row>
    <row r="35" spans="1:13" ht="38.25" x14ac:dyDescent="0.2">
      <c r="A35" s="58">
        <v>27</v>
      </c>
      <c r="B35" s="1" t="s">
        <v>60</v>
      </c>
      <c r="C35" s="1" t="s">
        <v>63</v>
      </c>
      <c r="D35" s="1" t="s">
        <v>9</v>
      </c>
      <c r="E35" s="1" t="s">
        <v>10</v>
      </c>
      <c r="F35" s="1" t="s">
        <v>11</v>
      </c>
      <c r="G35" s="1">
        <v>11</v>
      </c>
      <c r="H35" s="12" t="s">
        <v>66</v>
      </c>
      <c r="I35" s="12" t="s">
        <v>211</v>
      </c>
      <c r="J35" s="12" t="s">
        <v>190</v>
      </c>
      <c r="K35" s="2" t="s">
        <v>13</v>
      </c>
      <c r="L35" s="3">
        <v>0</v>
      </c>
      <c r="M35" s="13">
        <f t="shared" si="0"/>
        <v>0</v>
      </c>
    </row>
    <row r="36" spans="1:13" ht="38.25" x14ac:dyDescent="0.2">
      <c r="A36" s="58">
        <v>28</v>
      </c>
      <c r="B36" s="1" t="s">
        <v>60</v>
      </c>
      <c r="C36" s="1" t="s">
        <v>63</v>
      </c>
      <c r="D36" s="1" t="s">
        <v>9</v>
      </c>
      <c r="E36" s="1" t="s">
        <v>16</v>
      </c>
      <c r="F36" s="1" t="s">
        <v>11</v>
      </c>
      <c r="G36" s="1">
        <v>14</v>
      </c>
      <c r="H36" s="12" t="s">
        <v>67</v>
      </c>
      <c r="I36" s="12" t="s">
        <v>211</v>
      </c>
      <c r="J36" s="12" t="s">
        <v>190</v>
      </c>
      <c r="K36" s="2" t="s">
        <v>13</v>
      </c>
      <c r="L36" s="3">
        <v>0</v>
      </c>
      <c r="M36" s="13">
        <f>L36*G36</f>
        <v>0</v>
      </c>
    </row>
    <row r="37" spans="1:13" ht="38.25" x14ac:dyDescent="0.2">
      <c r="A37" s="58">
        <v>29</v>
      </c>
      <c r="B37" s="1" t="s">
        <v>60</v>
      </c>
      <c r="C37" s="1" t="s">
        <v>63</v>
      </c>
      <c r="D37" s="1" t="s">
        <v>14</v>
      </c>
      <c r="E37" s="1" t="s">
        <v>10</v>
      </c>
      <c r="F37" s="1" t="s">
        <v>11</v>
      </c>
      <c r="G37" s="1">
        <v>7</v>
      </c>
      <c r="H37" s="12" t="s">
        <v>68</v>
      </c>
      <c r="I37" s="12" t="s">
        <v>211</v>
      </c>
      <c r="J37" s="12" t="s">
        <v>190</v>
      </c>
      <c r="K37" s="2" t="s">
        <v>13</v>
      </c>
      <c r="L37" s="3">
        <v>0</v>
      </c>
      <c r="M37" s="13">
        <f t="shared" si="0"/>
        <v>0</v>
      </c>
    </row>
    <row r="38" spans="1:13" ht="38.25" x14ac:dyDescent="0.2">
      <c r="A38" s="58">
        <v>30</v>
      </c>
      <c r="B38" s="1" t="s">
        <v>60</v>
      </c>
      <c r="C38" s="1" t="s">
        <v>63</v>
      </c>
      <c r="D38" s="1" t="s">
        <v>14</v>
      </c>
      <c r="E38" s="1" t="s">
        <v>16</v>
      </c>
      <c r="F38" s="1" t="s">
        <v>11</v>
      </c>
      <c r="G38" s="1">
        <v>8</v>
      </c>
      <c r="H38" s="12" t="s">
        <v>69</v>
      </c>
      <c r="I38" s="12" t="s">
        <v>211</v>
      </c>
      <c r="J38" s="12" t="s">
        <v>190</v>
      </c>
      <c r="K38" s="2" t="s">
        <v>13</v>
      </c>
      <c r="L38" s="3">
        <v>0</v>
      </c>
      <c r="M38" s="13">
        <f t="shared" si="0"/>
        <v>0</v>
      </c>
    </row>
    <row r="39" spans="1:13" ht="38.25" x14ac:dyDescent="0.2">
      <c r="A39" s="58">
        <v>31</v>
      </c>
      <c r="B39" s="1" t="s">
        <v>60</v>
      </c>
      <c r="C39" s="1" t="s">
        <v>63</v>
      </c>
      <c r="D39" s="1" t="s">
        <v>15</v>
      </c>
      <c r="E39" s="1" t="s">
        <v>10</v>
      </c>
      <c r="F39" s="1" t="s">
        <v>11</v>
      </c>
      <c r="G39" s="1">
        <v>10</v>
      </c>
      <c r="H39" s="12" t="s">
        <v>70</v>
      </c>
      <c r="I39" s="12" t="s">
        <v>214</v>
      </c>
      <c r="J39" s="12" t="s">
        <v>190</v>
      </c>
      <c r="K39" s="2" t="s">
        <v>13</v>
      </c>
      <c r="L39" s="3">
        <v>0</v>
      </c>
      <c r="M39" s="13">
        <f t="shared" si="0"/>
        <v>0</v>
      </c>
    </row>
    <row r="40" spans="1:13" ht="39" thickBot="1" x14ac:dyDescent="0.25">
      <c r="A40" s="51">
        <v>32</v>
      </c>
      <c r="B40" s="36" t="s">
        <v>60</v>
      </c>
      <c r="C40" s="36" t="s">
        <v>63</v>
      </c>
      <c r="D40" s="36" t="s">
        <v>15</v>
      </c>
      <c r="E40" s="36" t="s">
        <v>16</v>
      </c>
      <c r="F40" s="36" t="s">
        <v>11</v>
      </c>
      <c r="G40" s="36">
        <v>6</v>
      </c>
      <c r="H40" s="37" t="s">
        <v>71</v>
      </c>
      <c r="I40" s="37" t="s">
        <v>214</v>
      </c>
      <c r="J40" s="37" t="s">
        <v>190</v>
      </c>
      <c r="K40" s="44" t="s">
        <v>13</v>
      </c>
      <c r="L40" s="31">
        <v>0</v>
      </c>
      <c r="M40" s="38">
        <f t="shared" si="0"/>
        <v>0</v>
      </c>
    </row>
    <row r="41" spans="1:13" ht="38.25" x14ac:dyDescent="0.2">
      <c r="A41" s="63">
        <v>33</v>
      </c>
      <c r="B41" s="33" t="s">
        <v>72</v>
      </c>
      <c r="C41" s="33" t="s">
        <v>72</v>
      </c>
      <c r="D41" s="33" t="s">
        <v>45</v>
      </c>
      <c r="E41" s="33" t="s">
        <v>16</v>
      </c>
      <c r="F41" s="33" t="s">
        <v>11</v>
      </c>
      <c r="G41" s="33">
        <v>11</v>
      </c>
      <c r="H41" s="34" t="s">
        <v>73</v>
      </c>
      <c r="I41" s="34" t="s">
        <v>223</v>
      </c>
      <c r="J41" s="34" t="s">
        <v>190</v>
      </c>
      <c r="K41" s="39" t="s">
        <v>13</v>
      </c>
      <c r="L41" s="26">
        <v>0</v>
      </c>
      <c r="M41" s="35">
        <f t="shared" si="0"/>
        <v>0</v>
      </c>
    </row>
    <row r="42" spans="1:13" ht="38.25" x14ac:dyDescent="0.2">
      <c r="A42" s="60">
        <v>34</v>
      </c>
      <c r="B42" s="8" t="s">
        <v>72</v>
      </c>
      <c r="C42" s="8" t="s">
        <v>74</v>
      </c>
      <c r="D42" s="8" t="s">
        <v>48</v>
      </c>
      <c r="E42" s="8" t="s">
        <v>16</v>
      </c>
      <c r="F42" s="8" t="s">
        <v>25</v>
      </c>
      <c r="G42" s="8">
        <v>170</v>
      </c>
      <c r="H42" s="9" t="s">
        <v>75</v>
      </c>
      <c r="I42" s="9" t="s">
        <v>237</v>
      </c>
      <c r="J42" s="9" t="s">
        <v>194</v>
      </c>
      <c r="K42" s="2" t="s">
        <v>13</v>
      </c>
      <c r="L42" s="3">
        <v>0</v>
      </c>
      <c r="M42" s="10">
        <f t="shared" si="0"/>
        <v>0</v>
      </c>
    </row>
    <row r="43" spans="1:13" ht="38.25" x14ac:dyDescent="0.2">
      <c r="A43" s="60">
        <v>35</v>
      </c>
      <c r="B43" s="8" t="s">
        <v>72</v>
      </c>
      <c r="C43" s="8" t="s">
        <v>72</v>
      </c>
      <c r="D43" s="8" t="s">
        <v>76</v>
      </c>
      <c r="E43" s="8" t="s">
        <v>16</v>
      </c>
      <c r="F43" s="8" t="s">
        <v>11</v>
      </c>
      <c r="G43" s="8">
        <v>8</v>
      </c>
      <c r="H43" s="9" t="s">
        <v>77</v>
      </c>
      <c r="I43" s="9" t="s">
        <v>223</v>
      </c>
      <c r="J43" s="9" t="s">
        <v>189</v>
      </c>
      <c r="K43" s="2" t="s">
        <v>13</v>
      </c>
      <c r="L43" s="3">
        <v>0</v>
      </c>
      <c r="M43" s="10">
        <f t="shared" si="0"/>
        <v>0</v>
      </c>
    </row>
    <row r="44" spans="1:13" ht="38.25" x14ac:dyDescent="0.2">
      <c r="A44" s="60">
        <v>36</v>
      </c>
      <c r="B44" s="8" t="s">
        <v>72</v>
      </c>
      <c r="C44" s="8" t="s">
        <v>72</v>
      </c>
      <c r="D44" s="8" t="s">
        <v>76</v>
      </c>
      <c r="E44" s="8" t="s">
        <v>10</v>
      </c>
      <c r="F44" s="8" t="s">
        <v>11</v>
      </c>
      <c r="G44" s="8">
        <v>3</v>
      </c>
      <c r="H44" s="9" t="s">
        <v>78</v>
      </c>
      <c r="I44" s="9" t="s">
        <v>223</v>
      </c>
      <c r="J44" s="9" t="s">
        <v>189</v>
      </c>
      <c r="K44" s="2" t="s">
        <v>13</v>
      </c>
      <c r="L44" s="3">
        <v>0</v>
      </c>
      <c r="M44" s="10">
        <f>L44*G44</f>
        <v>0</v>
      </c>
    </row>
    <row r="45" spans="1:13" ht="38.25" x14ac:dyDescent="0.2">
      <c r="A45" s="60">
        <v>37</v>
      </c>
      <c r="B45" s="8" t="s">
        <v>72</v>
      </c>
      <c r="C45" s="8" t="s">
        <v>74</v>
      </c>
      <c r="D45" s="8" t="s">
        <v>15</v>
      </c>
      <c r="E45" s="8" t="s">
        <v>16</v>
      </c>
      <c r="F45" s="8" t="s">
        <v>11</v>
      </c>
      <c r="G45" s="8">
        <v>8</v>
      </c>
      <c r="H45" s="9" t="s">
        <v>79</v>
      </c>
      <c r="I45" s="9" t="s">
        <v>223</v>
      </c>
      <c r="J45" s="9" t="s">
        <v>189</v>
      </c>
      <c r="K45" s="2" t="s">
        <v>13</v>
      </c>
      <c r="L45" s="3">
        <v>0</v>
      </c>
      <c r="M45" s="10">
        <f t="shared" si="0"/>
        <v>0</v>
      </c>
    </row>
    <row r="46" spans="1:13" ht="39" thickBot="1" x14ac:dyDescent="0.25">
      <c r="A46" s="59">
        <v>38</v>
      </c>
      <c r="B46" s="28" t="s">
        <v>72</v>
      </c>
      <c r="C46" s="28" t="s">
        <v>72</v>
      </c>
      <c r="D46" s="28" t="s">
        <v>48</v>
      </c>
      <c r="E46" s="28" t="s">
        <v>10</v>
      </c>
      <c r="F46" s="28" t="s">
        <v>25</v>
      </c>
      <c r="G46" s="28">
        <v>16</v>
      </c>
      <c r="H46" s="29" t="s">
        <v>80</v>
      </c>
      <c r="I46" s="29" t="s">
        <v>219</v>
      </c>
      <c r="J46" s="29" t="s">
        <v>189</v>
      </c>
      <c r="K46" s="44" t="s">
        <v>13</v>
      </c>
      <c r="L46" s="31">
        <v>0</v>
      </c>
      <c r="M46" s="32">
        <f t="shared" si="0"/>
        <v>0</v>
      </c>
    </row>
    <row r="47" spans="1:13" ht="89.25" x14ac:dyDescent="0.2">
      <c r="A47" s="62">
        <v>39</v>
      </c>
      <c r="B47" s="24" t="s">
        <v>81</v>
      </c>
      <c r="C47" s="24" t="s">
        <v>82</v>
      </c>
      <c r="D47" s="24" t="s">
        <v>83</v>
      </c>
      <c r="E47" s="24"/>
      <c r="F47" s="24" t="s">
        <v>11</v>
      </c>
      <c r="G47" s="40">
        <v>4.25</v>
      </c>
      <c r="H47" s="25" t="s">
        <v>84</v>
      </c>
      <c r="I47" s="25" t="s">
        <v>246</v>
      </c>
      <c r="J47" s="25" t="s">
        <v>189</v>
      </c>
      <c r="K47" s="39" t="s">
        <v>13</v>
      </c>
      <c r="L47" s="26">
        <v>0</v>
      </c>
      <c r="M47" s="27">
        <f t="shared" si="0"/>
        <v>0</v>
      </c>
    </row>
    <row r="48" spans="1:13" ht="89.25" x14ac:dyDescent="0.2">
      <c r="A48" s="58">
        <v>40</v>
      </c>
      <c r="B48" s="1" t="s">
        <v>81</v>
      </c>
      <c r="C48" s="1" t="s">
        <v>82</v>
      </c>
      <c r="D48" s="1" t="s">
        <v>85</v>
      </c>
      <c r="E48" s="1"/>
      <c r="F48" s="1" t="s">
        <v>11</v>
      </c>
      <c r="G48" s="21">
        <v>3.5</v>
      </c>
      <c r="H48" s="12" t="s">
        <v>86</v>
      </c>
      <c r="I48" s="12" t="s">
        <v>246</v>
      </c>
      <c r="J48" s="12" t="s">
        <v>189</v>
      </c>
      <c r="K48" s="2" t="s">
        <v>13</v>
      </c>
      <c r="L48" s="3">
        <v>0</v>
      </c>
      <c r="M48" s="13">
        <f t="shared" si="0"/>
        <v>0</v>
      </c>
    </row>
    <row r="49" spans="1:13" ht="38.25" x14ac:dyDescent="0.2">
      <c r="A49" s="58">
        <v>41</v>
      </c>
      <c r="B49" s="1" t="s">
        <v>81</v>
      </c>
      <c r="C49" s="1" t="s">
        <v>82</v>
      </c>
      <c r="D49" s="1" t="s">
        <v>27</v>
      </c>
      <c r="E49" s="1"/>
      <c r="F49" s="1" t="s">
        <v>11</v>
      </c>
      <c r="G49" s="21">
        <v>2</v>
      </c>
      <c r="H49" s="12" t="s">
        <v>87</v>
      </c>
      <c r="I49" s="12" t="s">
        <v>245</v>
      </c>
      <c r="J49" s="12" t="s">
        <v>189</v>
      </c>
      <c r="K49" s="2" t="s">
        <v>13</v>
      </c>
      <c r="L49" s="3">
        <v>0</v>
      </c>
      <c r="M49" s="13">
        <f t="shared" si="0"/>
        <v>0</v>
      </c>
    </row>
    <row r="50" spans="1:13" ht="51" x14ac:dyDescent="0.2">
      <c r="A50" s="58">
        <v>42</v>
      </c>
      <c r="B50" s="1" t="s">
        <v>81</v>
      </c>
      <c r="C50" s="1" t="s">
        <v>82</v>
      </c>
      <c r="D50" s="1" t="s">
        <v>88</v>
      </c>
      <c r="E50" s="1"/>
      <c r="F50" s="1" t="s">
        <v>25</v>
      </c>
      <c r="G50" s="21">
        <v>2</v>
      </c>
      <c r="H50" s="12" t="s">
        <v>89</v>
      </c>
      <c r="I50" s="12" t="s">
        <v>244</v>
      </c>
      <c r="J50" s="12" t="s">
        <v>189</v>
      </c>
      <c r="K50" s="2" t="s">
        <v>13</v>
      </c>
      <c r="L50" s="3">
        <v>0</v>
      </c>
      <c r="M50" s="13">
        <f t="shared" si="0"/>
        <v>0</v>
      </c>
    </row>
    <row r="51" spans="1:13" ht="63.75" x14ac:dyDescent="0.2">
      <c r="A51" s="58">
        <v>43</v>
      </c>
      <c r="B51" s="1" t="s">
        <v>81</v>
      </c>
      <c r="C51" s="1" t="s">
        <v>90</v>
      </c>
      <c r="D51" s="1" t="s">
        <v>83</v>
      </c>
      <c r="E51" s="1"/>
      <c r="F51" s="1" t="s">
        <v>11</v>
      </c>
      <c r="G51" s="21">
        <v>3.75</v>
      </c>
      <c r="H51" s="12" t="s">
        <v>91</v>
      </c>
      <c r="I51" s="12" t="s">
        <v>243</v>
      </c>
      <c r="J51" s="12" t="s">
        <v>189</v>
      </c>
      <c r="K51" s="2" t="s">
        <v>13</v>
      </c>
      <c r="L51" s="3">
        <v>0</v>
      </c>
      <c r="M51" s="13">
        <f t="shared" si="0"/>
        <v>0</v>
      </c>
    </row>
    <row r="52" spans="1:13" ht="38.25" x14ac:dyDescent="0.2">
      <c r="A52" s="58">
        <v>44</v>
      </c>
      <c r="B52" s="1" t="s">
        <v>81</v>
      </c>
      <c r="C52" s="1" t="s">
        <v>92</v>
      </c>
      <c r="D52" s="1" t="s">
        <v>88</v>
      </c>
      <c r="E52" s="1"/>
      <c r="F52" s="1" t="s">
        <v>25</v>
      </c>
      <c r="G52" s="21">
        <v>1</v>
      </c>
      <c r="H52" s="12" t="s">
        <v>93</v>
      </c>
      <c r="I52" s="12" t="s">
        <v>242</v>
      </c>
      <c r="J52" s="12" t="s">
        <v>189</v>
      </c>
      <c r="K52" s="2" t="s">
        <v>13</v>
      </c>
      <c r="L52" s="3">
        <v>0</v>
      </c>
      <c r="M52" s="13">
        <f t="shared" si="0"/>
        <v>0</v>
      </c>
    </row>
    <row r="53" spans="1:13" ht="39" thickBot="1" x14ac:dyDescent="0.25">
      <c r="A53" s="51">
        <v>45</v>
      </c>
      <c r="B53" s="36" t="s">
        <v>81</v>
      </c>
      <c r="C53" s="36" t="s">
        <v>90</v>
      </c>
      <c r="D53" s="36" t="s">
        <v>27</v>
      </c>
      <c r="E53" s="36"/>
      <c r="F53" s="36" t="s">
        <v>11</v>
      </c>
      <c r="G53" s="42">
        <v>2</v>
      </c>
      <c r="H53" s="37" t="s">
        <v>94</v>
      </c>
      <c r="I53" s="37" t="s">
        <v>241</v>
      </c>
      <c r="J53" s="37" t="s">
        <v>189</v>
      </c>
      <c r="K53" s="44" t="s">
        <v>13</v>
      </c>
      <c r="L53" s="31">
        <v>0</v>
      </c>
      <c r="M53" s="38">
        <f t="shared" si="0"/>
        <v>0</v>
      </c>
    </row>
    <row r="54" spans="1:13" ht="38.25" x14ac:dyDescent="0.2">
      <c r="A54" s="63">
        <v>46</v>
      </c>
      <c r="B54" s="33" t="s">
        <v>95</v>
      </c>
      <c r="C54" s="33" t="s">
        <v>96</v>
      </c>
      <c r="D54" s="33" t="s">
        <v>97</v>
      </c>
      <c r="E54" s="33" t="s">
        <v>98</v>
      </c>
      <c r="F54" s="33" t="s">
        <v>11</v>
      </c>
      <c r="G54" s="41">
        <v>2.5</v>
      </c>
      <c r="H54" s="34" t="s">
        <v>99</v>
      </c>
      <c r="I54" s="34" t="s">
        <v>220</v>
      </c>
      <c r="J54" s="34" t="s">
        <v>195</v>
      </c>
      <c r="K54" s="39" t="s">
        <v>13</v>
      </c>
      <c r="L54" s="26">
        <v>0</v>
      </c>
      <c r="M54" s="35">
        <f t="shared" si="0"/>
        <v>0</v>
      </c>
    </row>
    <row r="55" spans="1:13" ht="38.25" x14ac:dyDescent="0.2">
      <c r="A55" s="60">
        <v>47</v>
      </c>
      <c r="B55" s="8" t="s">
        <v>95</v>
      </c>
      <c r="C55" s="8" t="s">
        <v>100</v>
      </c>
      <c r="D55" s="8" t="s">
        <v>27</v>
      </c>
      <c r="E55" s="8" t="s">
        <v>98</v>
      </c>
      <c r="F55" s="8" t="s">
        <v>11</v>
      </c>
      <c r="G55" s="22">
        <v>6</v>
      </c>
      <c r="H55" s="9" t="s">
        <v>101</v>
      </c>
      <c r="I55" s="9" t="s">
        <v>220</v>
      </c>
      <c r="J55" s="9" t="s">
        <v>196</v>
      </c>
      <c r="K55" s="2" t="s">
        <v>13</v>
      </c>
      <c r="L55" s="3">
        <v>0</v>
      </c>
      <c r="M55" s="10">
        <f t="shared" si="0"/>
        <v>0</v>
      </c>
    </row>
    <row r="56" spans="1:13" ht="38.25" x14ac:dyDescent="0.2">
      <c r="A56" s="60">
        <v>48</v>
      </c>
      <c r="B56" s="8" t="s">
        <v>95</v>
      </c>
      <c r="C56" s="8" t="s">
        <v>102</v>
      </c>
      <c r="D56" s="8" t="s">
        <v>27</v>
      </c>
      <c r="E56" s="8" t="s">
        <v>98</v>
      </c>
      <c r="F56" s="8" t="s">
        <v>11</v>
      </c>
      <c r="G56" s="22">
        <v>47</v>
      </c>
      <c r="H56" s="9" t="s">
        <v>103</v>
      </c>
      <c r="I56" s="9" t="s">
        <v>220</v>
      </c>
      <c r="J56" s="9" t="s">
        <v>196</v>
      </c>
      <c r="K56" s="2" t="s">
        <v>13</v>
      </c>
      <c r="L56" s="3">
        <v>0</v>
      </c>
      <c r="M56" s="10">
        <f t="shared" ref="M56:M97" si="1">L56*G56</f>
        <v>0</v>
      </c>
    </row>
    <row r="57" spans="1:13" ht="38.25" x14ac:dyDescent="0.2">
      <c r="A57" s="60">
        <v>49</v>
      </c>
      <c r="B57" s="8" t="s">
        <v>95</v>
      </c>
      <c r="C57" s="8" t="s">
        <v>104</v>
      </c>
      <c r="D57" s="8" t="s">
        <v>27</v>
      </c>
      <c r="E57" s="8" t="s">
        <v>98</v>
      </c>
      <c r="F57" s="8" t="s">
        <v>11</v>
      </c>
      <c r="G57" s="22">
        <v>7</v>
      </c>
      <c r="H57" s="9" t="s">
        <v>105</v>
      </c>
      <c r="I57" s="9" t="s">
        <v>220</v>
      </c>
      <c r="J57" s="9" t="s">
        <v>196</v>
      </c>
      <c r="K57" s="2" t="s">
        <v>13</v>
      </c>
      <c r="L57" s="3">
        <v>0</v>
      </c>
      <c r="M57" s="10">
        <f t="shared" si="1"/>
        <v>0</v>
      </c>
    </row>
    <row r="58" spans="1:13" ht="38.25" x14ac:dyDescent="0.2">
      <c r="A58" s="60">
        <v>50</v>
      </c>
      <c r="B58" s="8" t="s">
        <v>95</v>
      </c>
      <c r="C58" s="8" t="s">
        <v>106</v>
      </c>
      <c r="D58" s="8" t="s">
        <v>27</v>
      </c>
      <c r="E58" s="8" t="s">
        <v>98</v>
      </c>
      <c r="F58" s="8" t="s">
        <v>11</v>
      </c>
      <c r="G58" s="22">
        <v>10.75</v>
      </c>
      <c r="H58" s="9" t="s">
        <v>107</v>
      </c>
      <c r="I58" s="9" t="s">
        <v>220</v>
      </c>
      <c r="J58" s="9" t="s">
        <v>196</v>
      </c>
      <c r="K58" s="2" t="s">
        <v>13</v>
      </c>
      <c r="L58" s="3">
        <v>0</v>
      </c>
      <c r="M58" s="10">
        <f t="shared" si="1"/>
        <v>0</v>
      </c>
    </row>
    <row r="59" spans="1:13" ht="38.25" x14ac:dyDescent="0.2">
      <c r="A59" s="60">
        <v>51</v>
      </c>
      <c r="B59" s="8" t="s">
        <v>95</v>
      </c>
      <c r="C59" s="8" t="s">
        <v>108</v>
      </c>
      <c r="D59" s="8" t="s">
        <v>27</v>
      </c>
      <c r="E59" s="8" t="s">
        <v>98</v>
      </c>
      <c r="F59" s="8" t="s">
        <v>11</v>
      </c>
      <c r="G59" s="22">
        <v>8.25</v>
      </c>
      <c r="H59" s="9" t="s">
        <v>109</v>
      </c>
      <c r="I59" s="9" t="s">
        <v>220</v>
      </c>
      <c r="J59" s="9" t="s">
        <v>196</v>
      </c>
      <c r="K59" s="2" t="s">
        <v>13</v>
      </c>
      <c r="L59" s="3">
        <v>0</v>
      </c>
      <c r="M59" s="10">
        <f t="shared" si="1"/>
        <v>0</v>
      </c>
    </row>
    <row r="60" spans="1:13" ht="38.25" x14ac:dyDescent="0.2">
      <c r="A60" s="60">
        <v>52</v>
      </c>
      <c r="B60" s="8" t="s">
        <v>95</v>
      </c>
      <c r="C60" s="8" t="s">
        <v>110</v>
      </c>
      <c r="D60" s="8" t="s">
        <v>27</v>
      </c>
      <c r="E60" s="8" t="s">
        <v>98</v>
      </c>
      <c r="F60" s="8" t="s">
        <v>11</v>
      </c>
      <c r="G60" s="22">
        <v>14.25</v>
      </c>
      <c r="H60" s="9" t="s">
        <v>111</v>
      </c>
      <c r="I60" s="9" t="s">
        <v>220</v>
      </c>
      <c r="J60" s="9" t="s">
        <v>196</v>
      </c>
      <c r="K60" s="2" t="s">
        <v>13</v>
      </c>
      <c r="L60" s="3">
        <v>0</v>
      </c>
      <c r="M60" s="10">
        <f t="shared" si="1"/>
        <v>0</v>
      </c>
    </row>
    <row r="61" spans="1:13" ht="38.25" x14ac:dyDescent="0.2">
      <c r="A61" s="60">
        <v>53</v>
      </c>
      <c r="B61" s="8" t="s">
        <v>95</v>
      </c>
      <c r="C61" s="8" t="s">
        <v>112</v>
      </c>
      <c r="D61" s="8" t="s">
        <v>113</v>
      </c>
      <c r="E61" s="8" t="s">
        <v>114</v>
      </c>
      <c r="F61" s="8" t="s">
        <v>11</v>
      </c>
      <c r="G61" s="22">
        <v>1.5</v>
      </c>
      <c r="H61" s="9" t="s">
        <v>115</v>
      </c>
      <c r="I61" s="9" t="s">
        <v>220</v>
      </c>
      <c r="J61" s="9" t="s">
        <v>196</v>
      </c>
      <c r="K61" s="2" t="s">
        <v>13</v>
      </c>
      <c r="L61" s="3">
        <v>0</v>
      </c>
      <c r="M61" s="10">
        <f t="shared" si="1"/>
        <v>0</v>
      </c>
    </row>
    <row r="62" spans="1:13" ht="51" x14ac:dyDescent="0.2">
      <c r="A62" s="60">
        <v>54</v>
      </c>
      <c r="B62" s="8" t="s">
        <v>95</v>
      </c>
      <c r="C62" s="8" t="s">
        <v>116</v>
      </c>
      <c r="D62" s="8" t="s">
        <v>117</v>
      </c>
      <c r="E62" s="8" t="s">
        <v>98</v>
      </c>
      <c r="F62" s="8" t="s">
        <v>11</v>
      </c>
      <c r="G62" s="22">
        <v>18</v>
      </c>
      <c r="H62" s="9" t="s">
        <v>118</v>
      </c>
      <c r="I62" s="9" t="s">
        <v>220</v>
      </c>
      <c r="J62" s="9" t="s">
        <v>197</v>
      </c>
      <c r="K62" s="2" t="s">
        <v>13</v>
      </c>
      <c r="L62" s="3">
        <v>0</v>
      </c>
      <c r="M62" s="10">
        <f t="shared" si="1"/>
        <v>0</v>
      </c>
    </row>
    <row r="63" spans="1:13" ht="38.25" x14ac:dyDescent="0.2">
      <c r="A63" s="60">
        <v>55</v>
      </c>
      <c r="B63" s="8" t="s">
        <v>95</v>
      </c>
      <c r="C63" s="8" t="s">
        <v>110</v>
      </c>
      <c r="D63" s="8" t="s">
        <v>119</v>
      </c>
      <c r="E63" s="8" t="s">
        <v>98</v>
      </c>
      <c r="F63" s="8" t="s">
        <v>11</v>
      </c>
      <c r="G63" s="22">
        <v>1</v>
      </c>
      <c r="H63" s="9" t="s">
        <v>120</v>
      </c>
      <c r="I63" s="9" t="s">
        <v>220</v>
      </c>
      <c r="J63" s="9" t="s">
        <v>196</v>
      </c>
      <c r="K63" s="2" t="s">
        <v>13</v>
      </c>
      <c r="L63" s="3">
        <v>0</v>
      </c>
      <c r="M63" s="10">
        <f t="shared" si="1"/>
        <v>0</v>
      </c>
    </row>
    <row r="64" spans="1:13" ht="38.25" x14ac:dyDescent="0.2">
      <c r="A64" s="60">
        <v>56</v>
      </c>
      <c r="B64" s="8" t="s">
        <v>95</v>
      </c>
      <c r="C64" s="8" t="s">
        <v>110</v>
      </c>
      <c r="D64" s="8" t="s">
        <v>117</v>
      </c>
      <c r="E64" s="8" t="s">
        <v>98</v>
      </c>
      <c r="F64" s="8" t="s">
        <v>11</v>
      </c>
      <c r="G64" s="22">
        <v>13.75</v>
      </c>
      <c r="H64" s="9" t="s">
        <v>121</v>
      </c>
      <c r="I64" s="9" t="s">
        <v>220</v>
      </c>
      <c r="J64" s="9" t="s">
        <v>196</v>
      </c>
      <c r="K64" s="2" t="s">
        <v>13</v>
      </c>
      <c r="L64" s="3">
        <v>0</v>
      </c>
      <c r="M64" s="10">
        <f t="shared" si="1"/>
        <v>0</v>
      </c>
    </row>
    <row r="65" spans="1:13" ht="38.25" x14ac:dyDescent="0.2">
      <c r="A65" s="60">
        <v>57</v>
      </c>
      <c r="B65" s="8" t="s">
        <v>95</v>
      </c>
      <c r="C65" s="8" t="s">
        <v>122</v>
      </c>
      <c r="D65" s="8" t="s">
        <v>27</v>
      </c>
      <c r="E65" s="8" t="s">
        <v>114</v>
      </c>
      <c r="F65" s="8" t="s">
        <v>11</v>
      </c>
      <c r="G65" s="22">
        <v>29</v>
      </c>
      <c r="H65" s="9" t="s">
        <v>123</v>
      </c>
      <c r="I65" s="9" t="s">
        <v>220</v>
      </c>
      <c r="J65" s="9" t="s">
        <v>196</v>
      </c>
      <c r="K65" s="2" t="s">
        <v>13</v>
      </c>
      <c r="L65" s="3">
        <v>0</v>
      </c>
      <c r="M65" s="10">
        <f t="shared" si="1"/>
        <v>0</v>
      </c>
    </row>
    <row r="66" spans="1:13" ht="38.25" x14ac:dyDescent="0.2">
      <c r="A66" s="60">
        <v>58</v>
      </c>
      <c r="B66" s="8" t="s">
        <v>95</v>
      </c>
      <c r="C66" s="8" t="s">
        <v>122</v>
      </c>
      <c r="D66" s="8" t="s">
        <v>119</v>
      </c>
      <c r="E66" s="8" t="s">
        <v>114</v>
      </c>
      <c r="F66" s="8" t="s">
        <v>11</v>
      </c>
      <c r="G66" s="22">
        <v>42.75</v>
      </c>
      <c r="H66" s="9" t="s">
        <v>124</v>
      </c>
      <c r="I66" s="9" t="s">
        <v>220</v>
      </c>
      <c r="J66" s="9" t="s">
        <v>196</v>
      </c>
      <c r="K66" s="2" t="s">
        <v>13</v>
      </c>
      <c r="L66" s="3">
        <v>0</v>
      </c>
      <c r="M66" s="10">
        <f t="shared" si="1"/>
        <v>0</v>
      </c>
    </row>
    <row r="67" spans="1:13" ht="38.25" x14ac:dyDescent="0.2">
      <c r="A67" s="60">
        <v>59</v>
      </c>
      <c r="B67" s="8" t="s">
        <v>95</v>
      </c>
      <c r="C67" s="8" t="s">
        <v>96</v>
      </c>
      <c r="D67" s="8" t="s">
        <v>119</v>
      </c>
      <c r="E67" s="8" t="s">
        <v>98</v>
      </c>
      <c r="F67" s="8" t="s">
        <v>11</v>
      </c>
      <c r="G67" s="22">
        <v>4.75</v>
      </c>
      <c r="H67" s="9" t="s">
        <v>125</v>
      </c>
      <c r="I67" s="9" t="s">
        <v>220</v>
      </c>
      <c r="J67" s="9" t="s">
        <v>196</v>
      </c>
      <c r="K67" s="2" t="s">
        <v>13</v>
      </c>
      <c r="L67" s="3">
        <v>0</v>
      </c>
      <c r="M67" s="10">
        <f t="shared" si="1"/>
        <v>0</v>
      </c>
    </row>
    <row r="68" spans="1:13" ht="38.25" x14ac:dyDescent="0.2">
      <c r="A68" s="60">
        <v>60</v>
      </c>
      <c r="B68" s="8" t="s">
        <v>95</v>
      </c>
      <c r="C68" s="8" t="s">
        <v>126</v>
      </c>
      <c r="D68" s="8" t="s">
        <v>97</v>
      </c>
      <c r="E68" s="8" t="s">
        <v>98</v>
      </c>
      <c r="F68" s="8" t="s">
        <v>11</v>
      </c>
      <c r="G68" s="22">
        <v>1.75</v>
      </c>
      <c r="H68" s="9" t="s">
        <v>127</v>
      </c>
      <c r="I68" s="9" t="s">
        <v>220</v>
      </c>
      <c r="J68" s="9" t="s">
        <v>197</v>
      </c>
      <c r="K68" s="2" t="s">
        <v>13</v>
      </c>
      <c r="L68" s="3">
        <v>0</v>
      </c>
      <c r="M68" s="10">
        <f t="shared" si="1"/>
        <v>0</v>
      </c>
    </row>
    <row r="69" spans="1:13" ht="38.25" x14ac:dyDescent="0.2">
      <c r="A69" s="60">
        <v>61</v>
      </c>
      <c r="B69" s="8" t="s">
        <v>95</v>
      </c>
      <c r="C69" s="8" t="s">
        <v>128</v>
      </c>
      <c r="D69" s="8" t="s">
        <v>27</v>
      </c>
      <c r="E69" s="8" t="s">
        <v>98</v>
      </c>
      <c r="F69" s="8" t="s">
        <v>11</v>
      </c>
      <c r="G69" s="22">
        <v>5.5</v>
      </c>
      <c r="H69" s="9" t="s">
        <v>129</v>
      </c>
      <c r="I69" s="9" t="s">
        <v>220</v>
      </c>
      <c r="J69" s="9" t="s">
        <v>196</v>
      </c>
      <c r="K69" s="2" t="s">
        <v>13</v>
      </c>
      <c r="L69" s="3">
        <v>0</v>
      </c>
      <c r="M69" s="10">
        <f t="shared" si="1"/>
        <v>0</v>
      </c>
    </row>
    <row r="70" spans="1:13" ht="38.25" x14ac:dyDescent="0.2">
      <c r="A70" s="60">
        <v>62</v>
      </c>
      <c r="B70" s="8" t="s">
        <v>95</v>
      </c>
      <c r="C70" s="8" t="s">
        <v>130</v>
      </c>
      <c r="D70" s="8" t="s">
        <v>27</v>
      </c>
      <c r="E70" s="8" t="s">
        <v>98</v>
      </c>
      <c r="F70" s="8" t="s">
        <v>11</v>
      </c>
      <c r="G70" s="22">
        <v>47.75</v>
      </c>
      <c r="H70" s="9" t="s">
        <v>131</v>
      </c>
      <c r="I70" s="9" t="s">
        <v>220</v>
      </c>
      <c r="J70" s="9" t="s">
        <v>196</v>
      </c>
      <c r="K70" s="2" t="s">
        <v>13</v>
      </c>
      <c r="L70" s="3">
        <v>0</v>
      </c>
      <c r="M70" s="10">
        <f t="shared" si="1"/>
        <v>0</v>
      </c>
    </row>
    <row r="71" spans="1:13" ht="38.25" x14ac:dyDescent="0.2">
      <c r="A71" s="60">
        <v>63</v>
      </c>
      <c r="B71" s="8" t="s">
        <v>95</v>
      </c>
      <c r="C71" s="8" t="s">
        <v>132</v>
      </c>
      <c r="D71" s="8" t="s">
        <v>27</v>
      </c>
      <c r="E71" s="8" t="s">
        <v>98</v>
      </c>
      <c r="F71" s="8" t="s">
        <v>11</v>
      </c>
      <c r="G71" s="22">
        <v>7</v>
      </c>
      <c r="H71" s="9" t="s">
        <v>105</v>
      </c>
      <c r="I71" s="9" t="s">
        <v>220</v>
      </c>
      <c r="J71" s="9" t="s">
        <v>196</v>
      </c>
      <c r="K71" s="2" t="s">
        <v>13</v>
      </c>
      <c r="L71" s="3">
        <v>0</v>
      </c>
      <c r="M71" s="10">
        <f t="shared" si="1"/>
        <v>0</v>
      </c>
    </row>
    <row r="72" spans="1:13" ht="38.25" x14ac:dyDescent="0.2">
      <c r="A72" s="60">
        <v>64</v>
      </c>
      <c r="B72" s="8" t="s">
        <v>95</v>
      </c>
      <c r="C72" s="8" t="s">
        <v>110</v>
      </c>
      <c r="D72" s="8" t="s">
        <v>27</v>
      </c>
      <c r="E72" s="8" t="s">
        <v>98</v>
      </c>
      <c r="F72" s="8" t="s">
        <v>11</v>
      </c>
      <c r="G72" s="22">
        <v>6.75</v>
      </c>
      <c r="H72" s="9" t="s">
        <v>133</v>
      </c>
      <c r="I72" s="9" t="s">
        <v>220</v>
      </c>
      <c r="J72" s="9" t="s">
        <v>197</v>
      </c>
      <c r="K72" s="2" t="s">
        <v>13</v>
      </c>
      <c r="L72" s="3">
        <v>0</v>
      </c>
      <c r="M72" s="10">
        <f t="shared" si="1"/>
        <v>0</v>
      </c>
    </row>
    <row r="73" spans="1:13" ht="38.25" x14ac:dyDescent="0.2">
      <c r="A73" s="60">
        <v>65</v>
      </c>
      <c r="B73" s="8" t="s">
        <v>95</v>
      </c>
      <c r="C73" s="8" t="s">
        <v>110</v>
      </c>
      <c r="D73" s="8" t="s">
        <v>27</v>
      </c>
      <c r="E73" s="8" t="s">
        <v>98</v>
      </c>
      <c r="F73" s="8" t="s">
        <v>11</v>
      </c>
      <c r="G73" s="22">
        <v>16.75</v>
      </c>
      <c r="H73" s="9" t="s">
        <v>134</v>
      </c>
      <c r="I73" s="9" t="s">
        <v>220</v>
      </c>
      <c r="J73" s="9" t="s">
        <v>197</v>
      </c>
      <c r="K73" s="2" t="s">
        <v>13</v>
      </c>
      <c r="L73" s="3">
        <v>0</v>
      </c>
      <c r="M73" s="10">
        <f t="shared" si="1"/>
        <v>0</v>
      </c>
    </row>
    <row r="74" spans="1:13" ht="38.25" x14ac:dyDescent="0.2">
      <c r="A74" s="60">
        <v>66</v>
      </c>
      <c r="B74" s="8" t="s">
        <v>95</v>
      </c>
      <c r="C74" s="8" t="s">
        <v>116</v>
      </c>
      <c r="D74" s="8" t="s">
        <v>27</v>
      </c>
      <c r="E74" s="8" t="s">
        <v>98</v>
      </c>
      <c r="F74" s="8" t="s">
        <v>11</v>
      </c>
      <c r="G74" s="22">
        <v>82.5</v>
      </c>
      <c r="H74" s="9" t="s">
        <v>135</v>
      </c>
      <c r="I74" s="9" t="s">
        <v>220</v>
      </c>
      <c r="J74" s="9" t="s">
        <v>197</v>
      </c>
      <c r="K74" s="2" t="s">
        <v>13</v>
      </c>
      <c r="L74" s="3">
        <v>0</v>
      </c>
      <c r="M74" s="10">
        <f t="shared" si="1"/>
        <v>0</v>
      </c>
    </row>
    <row r="75" spans="1:13" ht="38.25" x14ac:dyDescent="0.2">
      <c r="A75" s="60">
        <v>67</v>
      </c>
      <c r="B75" s="8" t="s">
        <v>95</v>
      </c>
      <c r="C75" s="8" t="s">
        <v>110</v>
      </c>
      <c r="D75" s="8" t="s">
        <v>117</v>
      </c>
      <c r="E75" s="8" t="s">
        <v>98</v>
      </c>
      <c r="F75" s="8" t="s">
        <v>11</v>
      </c>
      <c r="G75" s="22">
        <v>1.25</v>
      </c>
      <c r="H75" s="9" t="s">
        <v>136</v>
      </c>
      <c r="I75" s="9" t="s">
        <v>220</v>
      </c>
      <c r="J75" s="9" t="s">
        <v>196</v>
      </c>
      <c r="K75" s="2" t="s">
        <v>13</v>
      </c>
      <c r="L75" s="3">
        <v>0</v>
      </c>
      <c r="M75" s="10">
        <f t="shared" si="1"/>
        <v>0</v>
      </c>
    </row>
    <row r="76" spans="1:13" ht="38.25" x14ac:dyDescent="0.2">
      <c r="A76" s="60">
        <v>68</v>
      </c>
      <c r="B76" s="8" t="s">
        <v>95</v>
      </c>
      <c r="C76" s="8" t="s">
        <v>116</v>
      </c>
      <c r="D76" s="8" t="s">
        <v>117</v>
      </c>
      <c r="E76" s="8" t="s">
        <v>98</v>
      </c>
      <c r="F76" s="8" t="s">
        <v>11</v>
      </c>
      <c r="G76" s="22">
        <v>8.5</v>
      </c>
      <c r="H76" s="9" t="s">
        <v>137</v>
      </c>
      <c r="I76" s="9" t="s">
        <v>220</v>
      </c>
      <c r="J76" s="9" t="s">
        <v>197</v>
      </c>
      <c r="K76" s="2" t="s">
        <v>13</v>
      </c>
      <c r="L76" s="3">
        <v>0</v>
      </c>
      <c r="M76" s="10">
        <f t="shared" si="1"/>
        <v>0</v>
      </c>
    </row>
    <row r="77" spans="1:13" ht="39" thickBot="1" x14ac:dyDescent="0.25">
      <c r="A77" s="59">
        <v>69</v>
      </c>
      <c r="B77" s="28" t="s">
        <v>95</v>
      </c>
      <c r="C77" s="28" t="s">
        <v>110</v>
      </c>
      <c r="D77" s="28" t="s">
        <v>117</v>
      </c>
      <c r="E77" s="28" t="s">
        <v>98</v>
      </c>
      <c r="F77" s="28" t="s">
        <v>11</v>
      </c>
      <c r="G77" s="43">
        <v>8</v>
      </c>
      <c r="H77" s="29" t="s">
        <v>138</v>
      </c>
      <c r="I77" s="29" t="s">
        <v>220</v>
      </c>
      <c r="J77" s="29" t="s">
        <v>197</v>
      </c>
      <c r="K77" s="44" t="s">
        <v>13</v>
      </c>
      <c r="L77" s="31">
        <v>0</v>
      </c>
      <c r="M77" s="32">
        <f t="shared" si="1"/>
        <v>0</v>
      </c>
    </row>
    <row r="78" spans="1:13" ht="51" x14ac:dyDescent="0.2">
      <c r="A78" s="62">
        <v>70</v>
      </c>
      <c r="B78" s="24" t="s">
        <v>139</v>
      </c>
      <c r="C78" s="24" t="s">
        <v>140</v>
      </c>
      <c r="D78" s="24" t="s">
        <v>141</v>
      </c>
      <c r="E78" s="24" t="s">
        <v>10</v>
      </c>
      <c r="F78" s="24" t="s">
        <v>11</v>
      </c>
      <c r="G78" s="40">
        <v>14</v>
      </c>
      <c r="H78" s="25" t="s">
        <v>142</v>
      </c>
      <c r="I78" s="25" t="s">
        <v>224</v>
      </c>
      <c r="J78" s="25" t="s">
        <v>198</v>
      </c>
      <c r="K78" s="39" t="s">
        <v>13</v>
      </c>
      <c r="L78" s="26">
        <v>0</v>
      </c>
      <c r="M78" s="27">
        <f t="shared" si="1"/>
        <v>0</v>
      </c>
    </row>
    <row r="79" spans="1:13" ht="38.25" x14ac:dyDescent="0.2">
      <c r="A79" s="58">
        <v>71</v>
      </c>
      <c r="B79" s="1" t="s">
        <v>139</v>
      </c>
      <c r="C79" s="1" t="s">
        <v>143</v>
      </c>
      <c r="D79" s="1" t="s">
        <v>45</v>
      </c>
      <c r="E79" s="1" t="s">
        <v>10</v>
      </c>
      <c r="F79" s="1" t="s">
        <v>11</v>
      </c>
      <c r="G79" s="21">
        <v>10</v>
      </c>
      <c r="H79" s="12" t="s">
        <v>144</v>
      </c>
      <c r="I79" s="12" t="s">
        <v>225</v>
      </c>
      <c r="J79" s="12" t="s">
        <v>198</v>
      </c>
      <c r="K79" s="2" t="s">
        <v>13</v>
      </c>
      <c r="L79" s="3">
        <v>0</v>
      </c>
      <c r="M79" s="13">
        <f t="shared" si="1"/>
        <v>0</v>
      </c>
    </row>
    <row r="80" spans="1:13" ht="38.25" x14ac:dyDescent="0.2">
      <c r="A80" s="58">
        <v>72</v>
      </c>
      <c r="B80" s="1" t="s">
        <v>139</v>
      </c>
      <c r="C80" s="1" t="s">
        <v>145</v>
      </c>
      <c r="D80" s="1" t="s">
        <v>15</v>
      </c>
      <c r="E80" s="1" t="s">
        <v>10</v>
      </c>
      <c r="F80" s="1" t="s">
        <v>11</v>
      </c>
      <c r="G80" s="21">
        <v>17.75</v>
      </c>
      <c r="H80" s="12" t="s">
        <v>146</v>
      </c>
      <c r="I80" s="12" t="s">
        <v>226</v>
      </c>
      <c r="J80" s="12" t="s">
        <v>198</v>
      </c>
      <c r="K80" s="2" t="s">
        <v>13</v>
      </c>
      <c r="L80" s="3">
        <v>0</v>
      </c>
      <c r="M80" s="13">
        <f t="shared" si="1"/>
        <v>0</v>
      </c>
    </row>
    <row r="81" spans="1:13" ht="38.25" x14ac:dyDescent="0.2">
      <c r="A81" s="58">
        <v>73</v>
      </c>
      <c r="B81" s="1" t="s">
        <v>139</v>
      </c>
      <c r="C81" s="1" t="s">
        <v>143</v>
      </c>
      <c r="D81" s="1" t="s">
        <v>15</v>
      </c>
      <c r="E81" s="1" t="s">
        <v>10</v>
      </c>
      <c r="F81" s="1" t="s">
        <v>11</v>
      </c>
      <c r="G81" s="21">
        <v>7</v>
      </c>
      <c r="H81" s="12" t="s">
        <v>147</v>
      </c>
      <c r="I81" s="12" t="s">
        <v>228</v>
      </c>
      <c r="J81" s="12" t="s">
        <v>198</v>
      </c>
      <c r="K81" s="2" t="s">
        <v>13</v>
      </c>
      <c r="L81" s="3">
        <v>0</v>
      </c>
      <c r="M81" s="13">
        <f t="shared" si="1"/>
        <v>0</v>
      </c>
    </row>
    <row r="82" spans="1:13" ht="39" thickBot="1" x14ac:dyDescent="0.25">
      <c r="A82" s="51">
        <v>74</v>
      </c>
      <c r="B82" s="36" t="s">
        <v>139</v>
      </c>
      <c r="C82" s="36" t="s">
        <v>148</v>
      </c>
      <c r="D82" s="36" t="s">
        <v>149</v>
      </c>
      <c r="E82" s="36" t="s">
        <v>10</v>
      </c>
      <c r="F82" s="36" t="s">
        <v>25</v>
      </c>
      <c r="G82" s="42">
        <v>112</v>
      </c>
      <c r="H82" s="37" t="s">
        <v>150</v>
      </c>
      <c r="I82" s="37" t="s">
        <v>238</v>
      </c>
      <c r="J82" s="37" t="s">
        <v>198</v>
      </c>
      <c r="K82" s="44" t="s">
        <v>13</v>
      </c>
      <c r="L82" s="31">
        <v>0</v>
      </c>
      <c r="M82" s="38">
        <f t="shared" si="1"/>
        <v>0</v>
      </c>
    </row>
    <row r="83" spans="1:13" ht="38.25" x14ac:dyDescent="0.2">
      <c r="A83" s="63">
        <v>75</v>
      </c>
      <c r="B83" s="33" t="s">
        <v>151</v>
      </c>
      <c r="C83" s="33" t="s">
        <v>152</v>
      </c>
      <c r="D83" s="33" t="s">
        <v>27</v>
      </c>
      <c r="E83" s="33" t="s">
        <v>16</v>
      </c>
      <c r="F83" s="33" t="s">
        <v>11</v>
      </c>
      <c r="G83" s="41">
        <v>53</v>
      </c>
      <c r="H83" s="34" t="s">
        <v>153</v>
      </c>
      <c r="I83" s="34" t="s">
        <v>227</v>
      </c>
      <c r="J83" s="34" t="s">
        <v>199</v>
      </c>
      <c r="K83" s="39" t="s">
        <v>13</v>
      </c>
      <c r="L83" s="26">
        <v>0</v>
      </c>
      <c r="M83" s="35">
        <f t="shared" si="1"/>
        <v>0</v>
      </c>
    </row>
    <row r="84" spans="1:13" ht="39" thickBot="1" x14ac:dyDescent="0.25">
      <c r="A84" s="59">
        <v>76</v>
      </c>
      <c r="B84" s="28" t="s">
        <v>151</v>
      </c>
      <c r="C84" s="28" t="s">
        <v>154</v>
      </c>
      <c r="D84" s="28" t="s">
        <v>27</v>
      </c>
      <c r="E84" s="28"/>
      <c r="F84" s="28" t="s">
        <v>11</v>
      </c>
      <c r="G84" s="43">
        <v>66.25</v>
      </c>
      <c r="H84" s="29" t="s">
        <v>155</v>
      </c>
      <c r="I84" s="29" t="s">
        <v>227</v>
      </c>
      <c r="J84" s="29" t="s">
        <v>199</v>
      </c>
      <c r="K84" s="30" t="s">
        <v>13</v>
      </c>
      <c r="L84" s="31">
        <v>0</v>
      </c>
      <c r="M84" s="32">
        <f t="shared" si="1"/>
        <v>0</v>
      </c>
    </row>
    <row r="85" spans="1:13" ht="38.25" x14ac:dyDescent="0.2">
      <c r="A85" s="62">
        <v>77</v>
      </c>
      <c r="B85" s="24" t="s">
        <v>156</v>
      </c>
      <c r="C85" s="24" t="s">
        <v>156</v>
      </c>
      <c r="D85" s="24" t="s">
        <v>45</v>
      </c>
      <c r="E85" s="24" t="s">
        <v>16</v>
      </c>
      <c r="F85" s="24" t="s">
        <v>11</v>
      </c>
      <c r="G85" s="40">
        <v>150</v>
      </c>
      <c r="H85" s="25" t="s">
        <v>157</v>
      </c>
      <c r="I85" s="25" t="s">
        <v>229</v>
      </c>
      <c r="J85" s="25" t="s">
        <v>198</v>
      </c>
      <c r="K85" s="39" t="s">
        <v>13</v>
      </c>
      <c r="L85" s="26">
        <v>0</v>
      </c>
      <c r="M85" s="27">
        <f t="shared" si="1"/>
        <v>0</v>
      </c>
    </row>
    <row r="86" spans="1:13" ht="38.25" x14ac:dyDescent="0.2">
      <c r="A86" s="58">
        <v>78</v>
      </c>
      <c r="B86" s="1" t="s">
        <v>156</v>
      </c>
      <c r="C86" s="1" t="s">
        <v>156</v>
      </c>
      <c r="D86" s="1" t="s">
        <v>15</v>
      </c>
      <c r="E86" s="1" t="s">
        <v>16</v>
      </c>
      <c r="F86" s="1" t="s">
        <v>11</v>
      </c>
      <c r="G86" s="21">
        <v>41.5</v>
      </c>
      <c r="H86" s="12" t="s">
        <v>158</v>
      </c>
      <c r="I86" s="12" t="s">
        <v>229</v>
      </c>
      <c r="J86" s="12" t="s">
        <v>198</v>
      </c>
      <c r="K86" s="2" t="s">
        <v>13</v>
      </c>
      <c r="L86" s="3">
        <v>0</v>
      </c>
      <c r="M86" s="13">
        <f t="shared" si="1"/>
        <v>0</v>
      </c>
    </row>
    <row r="87" spans="1:13" ht="51.75" thickBot="1" x14ac:dyDescent="0.25">
      <c r="A87" s="51">
        <v>79</v>
      </c>
      <c r="B87" s="36" t="s">
        <v>156</v>
      </c>
      <c r="C87" s="36" t="s">
        <v>156</v>
      </c>
      <c r="D87" s="36" t="s">
        <v>33</v>
      </c>
      <c r="E87" s="36" t="s">
        <v>16</v>
      </c>
      <c r="F87" s="36" t="s">
        <v>11</v>
      </c>
      <c r="G87" s="42">
        <v>3.5</v>
      </c>
      <c r="H87" s="37" t="s">
        <v>159</v>
      </c>
      <c r="I87" s="37" t="s">
        <v>230</v>
      </c>
      <c r="J87" s="37" t="s">
        <v>198</v>
      </c>
      <c r="K87" s="44" t="s">
        <v>13</v>
      </c>
      <c r="L87" s="31">
        <v>0</v>
      </c>
      <c r="M87" s="38">
        <f t="shared" si="1"/>
        <v>0</v>
      </c>
    </row>
    <row r="88" spans="1:13" ht="39" thickBot="1" x14ac:dyDescent="0.25">
      <c r="A88" s="59">
        <v>80</v>
      </c>
      <c r="B88" s="28" t="s">
        <v>160</v>
      </c>
      <c r="C88" s="28" t="s">
        <v>251</v>
      </c>
      <c r="D88" s="28" t="s">
        <v>48</v>
      </c>
      <c r="E88" s="28" t="s">
        <v>161</v>
      </c>
      <c r="F88" s="28" t="s">
        <v>25</v>
      </c>
      <c r="G88" s="28">
        <v>85</v>
      </c>
      <c r="H88" s="29" t="s">
        <v>162</v>
      </c>
      <c r="I88" s="29" t="s">
        <v>232</v>
      </c>
      <c r="J88" s="29" t="s">
        <v>198</v>
      </c>
      <c r="K88" s="30" t="s">
        <v>13</v>
      </c>
      <c r="L88" s="31">
        <v>0</v>
      </c>
      <c r="M88" s="32">
        <f t="shared" si="1"/>
        <v>0</v>
      </c>
    </row>
    <row r="89" spans="1:13" ht="51" x14ac:dyDescent="0.2">
      <c r="A89" s="62">
        <v>81</v>
      </c>
      <c r="B89" s="24" t="s">
        <v>163</v>
      </c>
      <c r="C89" s="24" t="s">
        <v>164</v>
      </c>
      <c r="D89" s="24" t="s">
        <v>141</v>
      </c>
      <c r="E89" s="24" t="s">
        <v>10</v>
      </c>
      <c r="F89" s="24" t="s">
        <v>11</v>
      </c>
      <c r="G89" s="40">
        <v>6</v>
      </c>
      <c r="H89" s="25" t="s">
        <v>165</v>
      </c>
      <c r="I89" s="25" t="s">
        <v>231</v>
      </c>
      <c r="J89" s="25" t="s">
        <v>198</v>
      </c>
      <c r="K89" s="39" t="s">
        <v>13</v>
      </c>
      <c r="L89" s="26">
        <v>0</v>
      </c>
      <c r="M89" s="27">
        <f t="shared" si="1"/>
        <v>0</v>
      </c>
    </row>
    <row r="90" spans="1:13" ht="51" x14ac:dyDescent="0.2">
      <c r="A90" s="58">
        <v>82</v>
      </c>
      <c r="B90" s="1" t="s">
        <v>163</v>
      </c>
      <c r="C90" s="1" t="s">
        <v>164</v>
      </c>
      <c r="D90" s="1" t="s">
        <v>15</v>
      </c>
      <c r="E90" s="1" t="s">
        <v>10</v>
      </c>
      <c r="F90" s="1" t="s">
        <v>11</v>
      </c>
      <c r="G90" s="21">
        <v>5</v>
      </c>
      <c r="H90" s="12" t="s">
        <v>166</v>
      </c>
      <c r="I90" s="25" t="s">
        <v>231</v>
      </c>
      <c r="J90" s="12" t="s">
        <v>198</v>
      </c>
      <c r="K90" s="2" t="s">
        <v>13</v>
      </c>
      <c r="L90" s="3">
        <v>0</v>
      </c>
      <c r="M90" s="13">
        <f t="shared" si="1"/>
        <v>0</v>
      </c>
    </row>
    <row r="91" spans="1:13" ht="51" x14ac:dyDescent="0.2">
      <c r="A91" s="58">
        <v>83</v>
      </c>
      <c r="B91" s="1" t="s">
        <v>163</v>
      </c>
      <c r="C91" s="1" t="s">
        <v>167</v>
      </c>
      <c r="D91" s="1" t="s">
        <v>51</v>
      </c>
      <c r="E91" s="1" t="s">
        <v>10</v>
      </c>
      <c r="F91" s="1" t="s">
        <v>25</v>
      </c>
      <c r="G91" s="21">
        <v>65</v>
      </c>
      <c r="H91" s="12" t="s">
        <v>168</v>
      </c>
      <c r="I91" s="12" t="s">
        <v>232</v>
      </c>
      <c r="J91" s="12" t="s">
        <v>198</v>
      </c>
      <c r="K91" s="2" t="s">
        <v>13</v>
      </c>
      <c r="L91" s="3">
        <v>0</v>
      </c>
      <c r="M91" s="13">
        <f t="shared" si="1"/>
        <v>0</v>
      </c>
    </row>
    <row r="92" spans="1:13" ht="39" thickBot="1" x14ac:dyDescent="0.25">
      <c r="A92" s="51">
        <v>94</v>
      </c>
      <c r="B92" s="36" t="s">
        <v>163</v>
      </c>
      <c r="C92" s="36" t="s">
        <v>164</v>
      </c>
      <c r="D92" s="36" t="s">
        <v>15</v>
      </c>
      <c r="E92" s="36" t="s">
        <v>10</v>
      </c>
      <c r="F92" s="36" t="s">
        <v>11</v>
      </c>
      <c r="G92" s="42">
        <v>3.5</v>
      </c>
      <c r="H92" s="37" t="s">
        <v>169</v>
      </c>
      <c r="I92" s="37" t="s">
        <v>219</v>
      </c>
      <c r="J92" s="37" t="s">
        <v>198</v>
      </c>
      <c r="K92" s="44" t="s">
        <v>13</v>
      </c>
      <c r="L92" s="31">
        <v>0</v>
      </c>
      <c r="M92" s="38">
        <f t="shared" si="1"/>
        <v>0</v>
      </c>
    </row>
    <row r="93" spans="1:13" ht="38.25" x14ac:dyDescent="0.2">
      <c r="A93" s="63">
        <v>85</v>
      </c>
      <c r="B93" s="33" t="s">
        <v>170</v>
      </c>
      <c r="C93" s="33" t="s">
        <v>171</v>
      </c>
      <c r="D93" s="33" t="s">
        <v>27</v>
      </c>
      <c r="E93" s="33" t="s">
        <v>172</v>
      </c>
      <c r="F93" s="33" t="s">
        <v>11</v>
      </c>
      <c r="G93" s="41">
        <v>7</v>
      </c>
      <c r="H93" s="34" t="s">
        <v>173</v>
      </c>
      <c r="I93" s="34" t="s">
        <v>220</v>
      </c>
      <c r="J93" s="34" t="s">
        <v>200</v>
      </c>
      <c r="K93" s="39" t="s">
        <v>13</v>
      </c>
      <c r="L93" s="26">
        <v>0</v>
      </c>
      <c r="M93" s="35">
        <f t="shared" si="1"/>
        <v>0</v>
      </c>
    </row>
    <row r="94" spans="1:13" ht="102" x14ac:dyDescent="0.2">
      <c r="A94" s="60">
        <v>86</v>
      </c>
      <c r="B94" s="8" t="s">
        <v>170</v>
      </c>
      <c r="C94" s="8" t="s">
        <v>174</v>
      </c>
      <c r="D94" s="8" t="s">
        <v>262</v>
      </c>
      <c r="E94" s="8"/>
      <c r="F94" s="8" t="s">
        <v>25</v>
      </c>
      <c r="G94" s="22">
        <v>9</v>
      </c>
      <c r="H94" s="9" t="s">
        <v>175</v>
      </c>
      <c r="I94" s="9" t="s">
        <v>239</v>
      </c>
      <c r="J94" s="9" t="s">
        <v>189</v>
      </c>
      <c r="K94" s="2" t="s">
        <v>13</v>
      </c>
      <c r="L94" s="3">
        <v>0</v>
      </c>
      <c r="M94" s="10">
        <f t="shared" si="1"/>
        <v>0</v>
      </c>
    </row>
    <row r="95" spans="1:13" ht="51" x14ac:dyDescent="0.2">
      <c r="A95" s="60">
        <v>87</v>
      </c>
      <c r="B95" s="8" t="s">
        <v>170</v>
      </c>
      <c r="C95" s="8" t="s">
        <v>176</v>
      </c>
      <c r="D95" s="8" t="s">
        <v>149</v>
      </c>
      <c r="E95" s="8"/>
      <c r="F95" s="8" t="s">
        <v>25</v>
      </c>
      <c r="G95" s="8">
        <v>5</v>
      </c>
      <c r="H95" s="9" t="s">
        <v>177</v>
      </c>
      <c r="I95" s="9" t="s">
        <v>240</v>
      </c>
      <c r="J95" s="9" t="s">
        <v>189</v>
      </c>
      <c r="K95" s="2" t="s">
        <v>13</v>
      </c>
      <c r="L95" s="3">
        <v>0</v>
      </c>
      <c r="M95" s="10">
        <f t="shared" si="1"/>
        <v>0</v>
      </c>
    </row>
    <row r="96" spans="1:13" ht="38.25" x14ac:dyDescent="0.2">
      <c r="A96" s="60">
        <v>88</v>
      </c>
      <c r="B96" s="8" t="s">
        <v>170</v>
      </c>
      <c r="C96" s="8" t="s">
        <v>171</v>
      </c>
      <c r="D96" s="8" t="s">
        <v>119</v>
      </c>
      <c r="E96" s="8" t="s">
        <v>172</v>
      </c>
      <c r="F96" s="8" t="s">
        <v>11</v>
      </c>
      <c r="G96" s="22">
        <v>1</v>
      </c>
      <c r="H96" s="9" t="s">
        <v>178</v>
      </c>
      <c r="I96" s="9" t="s">
        <v>220</v>
      </c>
      <c r="J96" s="9" t="s">
        <v>200</v>
      </c>
      <c r="K96" s="2" t="s">
        <v>13</v>
      </c>
      <c r="L96" s="3">
        <v>0</v>
      </c>
      <c r="M96" s="10">
        <f t="shared" si="1"/>
        <v>0</v>
      </c>
    </row>
    <row r="97" spans="1:13" ht="39" thickBot="1" x14ac:dyDescent="0.25">
      <c r="A97" s="59">
        <v>89</v>
      </c>
      <c r="B97" s="28" t="s">
        <v>170</v>
      </c>
      <c r="C97" s="28" t="s">
        <v>179</v>
      </c>
      <c r="D97" s="28" t="s">
        <v>180</v>
      </c>
      <c r="E97" s="28"/>
      <c r="F97" s="28" t="s">
        <v>11</v>
      </c>
      <c r="G97" s="43">
        <v>1</v>
      </c>
      <c r="H97" s="29" t="s">
        <v>181</v>
      </c>
      <c r="I97" s="29" t="s">
        <v>220</v>
      </c>
      <c r="J97" s="29" t="s">
        <v>201</v>
      </c>
      <c r="K97" s="44" t="s">
        <v>13</v>
      </c>
      <c r="L97" s="31">
        <v>0</v>
      </c>
      <c r="M97" s="32">
        <f t="shared" si="1"/>
        <v>0</v>
      </c>
    </row>
    <row r="98" spans="1:13" ht="20.25" x14ac:dyDescent="0.3">
      <c r="L98" s="47" t="s">
        <v>182</v>
      </c>
      <c r="M98" s="48">
        <f>SUM(M10:M97)</f>
        <v>0</v>
      </c>
    </row>
    <row r="99" spans="1:13" x14ac:dyDescent="0.2">
      <c r="C99" s="6"/>
    </row>
    <row r="100" spans="1:13" ht="26.25" customHeight="1" x14ac:dyDescent="0.2">
      <c r="B100" s="4" t="s">
        <v>205</v>
      </c>
      <c r="C100" s="46"/>
    </row>
    <row r="102" spans="1:13" ht="26.25" customHeight="1" x14ac:dyDescent="0.2">
      <c r="B102" s="49" t="s">
        <v>206</v>
      </c>
      <c r="C102" s="46"/>
    </row>
    <row r="104" spans="1:13" ht="25.5" customHeight="1" x14ac:dyDescent="0.2">
      <c r="B104" s="4" t="s">
        <v>207</v>
      </c>
      <c r="C104" s="46"/>
    </row>
    <row r="106" spans="1:13" ht="65.25" customHeight="1" x14ac:dyDescent="0.2">
      <c r="B106" s="4" t="s">
        <v>208</v>
      </c>
      <c r="C106" s="46"/>
    </row>
  </sheetData>
  <autoFilter ref="A9:AS98"/>
  <mergeCells count="1">
    <mergeCell ref="C7:K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cp:lastPrinted>2022-09-20T12:42:36Z</cp:lastPrinted>
  <dcterms:created xsi:type="dcterms:W3CDTF">2022-08-10T10:30:34Z</dcterms:created>
  <dcterms:modified xsi:type="dcterms:W3CDTF">2022-10-25T12:41:27Z</dcterms:modified>
</cp:coreProperties>
</file>