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https://colliers-my.sharepoint.com/personal/ilse_philippa_colliers_com/Documents/Documents/VRA/NvI 3 en documenten/"/>
    </mc:Choice>
  </mc:AlternateContent>
  <xr:revisionPtr revIDLastSave="0" documentId="8_{937176E6-86BC-492A-8451-576816BE4DF1}" xr6:coauthVersionLast="47" xr6:coauthVersionMax="47" xr10:uidLastSave="{00000000-0000-0000-0000-000000000000}"/>
  <workbookProtection workbookAlgorithmName="SHA-512" workbookHashValue="RhrgfY8SbEw9Kps/woeAIHeHtQv3GKlcQ3y/mybUt3bcNG386atXYVKpE9LyTC/TgOrf8TlDPCuwr2KoVrLb2g==" workbookSaltValue="iBjFoHZk0aMUceE9+38dHg==" workbookSpinCount="100000" lockStructure="1"/>
  <bookViews>
    <workbookView xWindow="-110" yWindow="-110" windowWidth="19420" windowHeight="10420" tabRatio="849" activeTab="3" xr2:uid="{00000000-000D-0000-FFFF-FFFF00000000}"/>
  </bookViews>
  <sheets>
    <sheet name="Invulinstructie" sheetId="39" r:id="rId1"/>
    <sheet name="Hospitality+" sheetId="15" r:id="rId2"/>
    <sheet name="Beveiliging" sheetId="40" r:id="rId3"/>
    <sheet name="Schoonmaak" sheetId="41" r:id="rId4"/>
    <sheet name="Sanitaire artikelen" sheetId="42" r:id="rId5"/>
    <sheet name="Handyman" sheetId="43" r:id="rId6"/>
    <sheet name="BHV" sheetId="45" r:id="rId7"/>
    <sheet name="Koffievoorziening " sheetId="46" r:id="rId8"/>
    <sheet name="Afvalverwerking" sheetId="47" r:id="rId9"/>
    <sheet name="Optionele managementinzet" sheetId="48" r:id="rId10"/>
    <sheet name="Totaal" sheetId="22" r:id="rId1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22" l="1"/>
  <c r="C13" i="22"/>
  <c r="C12" i="22"/>
  <c r="C10" i="22"/>
  <c r="C9" i="22"/>
  <c r="C8" i="22"/>
  <c r="C7" i="22"/>
  <c r="C6" i="22"/>
  <c r="C5" i="22"/>
  <c r="C14" i="22" l="1"/>
</calcChain>
</file>

<file path=xl/sharedStrings.xml><?xml version="1.0" encoding="utf-8"?>
<sst xmlns="http://schemas.openxmlformats.org/spreadsheetml/2006/main" count="242" uniqueCount="141">
  <si>
    <t>Uitgangspunten prijzenblad</t>
  </si>
  <si>
    <t>A. Aanneemsom</t>
  </si>
  <si>
    <t>Hospitality+</t>
  </si>
  <si>
    <t>Beveiliging</t>
  </si>
  <si>
    <t>Schoonmaak</t>
  </si>
  <si>
    <t>Sanitaire artikelen</t>
  </si>
  <si>
    <t>Handyman</t>
  </si>
  <si>
    <t>BHV</t>
  </si>
  <si>
    <t>Afvalverwerking</t>
  </si>
  <si>
    <t>Managementkosten + opslag derden</t>
  </si>
  <si>
    <t>Totaal</t>
  </si>
  <si>
    <t>Activiteit</t>
  </si>
  <si>
    <t>Prijs per jaar</t>
  </si>
  <si>
    <t>Toelichting</t>
  </si>
  <si>
    <t>Hospitality+ functie volgens PVE</t>
  </si>
  <si>
    <t>V. Variabel</t>
  </si>
  <si>
    <t>Item</t>
  </si>
  <si>
    <t>Prijs</t>
  </si>
  <si>
    <t>Regietarief 07.00-20.00 (ma-vrij)</t>
  </si>
  <si>
    <t>Regietarief &gt;20.00</t>
  </si>
  <si>
    <t>Regietarief in het weekend</t>
  </si>
  <si>
    <t>L. Specifieke leveranciersvragen</t>
  </si>
  <si>
    <t>Leverancier Hospitality+</t>
  </si>
  <si>
    <t>Leverancier FMIS</t>
  </si>
  <si>
    <t>Open- en sluitronde</t>
  </si>
  <si>
    <t>Abonnement alarmcentrale</t>
  </si>
  <si>
    <t>Alarmopvolging per incident</t>
  </si>
  <si>
    <t>Leverancier open- en sluitronde + extra fysieke inzet</t>
  </si>
  <si>
    <t>Leverancier alarmcentrale</t>
  </si>
  <si>
    <t>In de toelichting het aantal uren voor uitvoering en aansturing benoemen</t>
  </si>
  <si>
    <t>VSR Meting (1x per kwartaal)</t>
  </si>
  <si>
    <t>Binnenglas, 621 m², 2x per jaar</t>
  </si>
  <si>
    <t>Dieptereiniging sanitair op aanvraag per m²</t>
  </si>
  <si>
    <t>Dieptereiniging zachte vloer op aanvraag per m²</t>
  </si>
  <si>
    <t>Opleverschoonmaak (gehele kantooromgeving inclusief meubilair, glasbewassing binnen + sanitaire ruimtes)</t>
  </si>
  <si>
    <t>Regietarief 07.00-20.00.00 (ma-vrij)</t>
  </si>
  <si>
    <t>Leverancier kantoorschoonmaak</t>
  </si>
  <si>
    <t>Leverancier VSR meting</t>
  </si>
  <si>
    <t>Leverancier legionella beheersplan en uitvoering</t>
  </si>
  <si>
    <t>Leverancier binnenglasbewassing</t>
  </si>
  <si>
    <t>Leverancier dieptereiniging sanitair</t>
  </si>
  <si>
    <t>Leverancier dieptereiniging zachte vloer</t>
  </si>
  <si>
    <t>Leverancier ongediertebestrijding</t>
  </si>
  <si>
    <t>Leverancier opleverschoonmaak</t>
  </si>
  <si>
    <t>19 x Handdoekrolautomaat  (sanitair)</t>
  </si>
  <si>
    <t>19 x Zeepdispensers  (sanitair)</t>
  </si>
  <si>
    <t>37 x Wc borstelhouders  (sanitair)</t>
  </si>
  <si>
    <t>37 x Toiletrolhouders  (sanitair)</t>
  </si>
  <si>
    <t>37 x Toiletrolhouders reserve rol  (sanitair)</t>
  </si>
  <si>
    <t>37 x Luchtverfrisser dispenser  (sanitair)</t>
  </si>
  <si>
    <t>24 x Damesverbandbakken (incl. lediging)  (sanitair)</t>
  </si>
  <si>
    <t>5 x Handoekdispensers (pantry)</t>
  </si>
  <si>
    <t>5 x Zeepdispensers (pantry)</t>
  </si>
  <si>
    <t>1 x Schoonloopmat (incl. onderhoud/wisseling)</t>
  </si>
  <si>
    <t>Desinfectiezuil</t>
  </si>
  <si>
    <t>Leverancier(s) sanitaire artikelen sanitair en pantry</t>
  </si>
  <si>
    <t>Leverancier ledidiging damesverbandbakken</t>
  </si>
  <si>
    <t>Leverancier desinfectiezuil</t>
  </si>
  <si>
    <t>N.v.t.</t>
  </si>
  <si>
    <t>Voorrijtarief</t>
  </si>
  <si>
    <t>Uurtarief</t>
  </si>
  <si>
    <t>Leverancier Handyman</t>
  </si>
  <si>
    <t>Extra vraag</t>
  </si>
  <si>
    <t xml:space="preserve">Leverancier BHV </t>
  </si>
  <si>
    <t>Koffievoorziening</t>
  </si>
  <si>
    <t>1 x huur koffieautomaat uitgebreid assortiment (automaat A)</t>
  </si>
  <si>
    <t>4 x huur koffieautomaat basis assortiment (1 met hogere omzetsnelheid t.b.v. koffiekannen en hoog verbruik) (Automaat B)</t>
  </si>
  <si>
    <t>Item (Automaat A)</t>
  </si>
  <si>
    <t>Aantal gram koffie:</t>
  </si>
  <si>
    <t>Espresso,  afname 504 per jaar</t>
  </si>
  <si>
    <t>Koud water</t>
  </si>
  <si>
    <t>Creamer, 504 consumpties per jaar</t>
  </si>
  <si>
    <t>Zoetstof, 252 consumpties per jaar</t>
  </si>
  <si>
    <t>Item (Automaat B)</t>
  </si>
  <si>
    <t>Creamer, 604 consumpties per jaar</t>
  </si>
  <si>
    <t>Zoetstof, 302 consumpties per jaar</t>
  </si>
  <si>
    <t>Restafval (incl. plastic)</t>
  </si>
  <si>
    <t>Papier/karton                     </t>
  </si>
  <si>
    <t>GFT (incl. koffiedrab)</t>
  </si>
  <si>
    <t>Glas</t>
  </si>
  <si>
    <t>Leverancier afvalverwerking</t>
  </si>
  <si>
    <t>Het staat inschrijver vrij om een dedicated manager op locatie in te zetten voor een aantal dagdelen naar keuze. De inschrijver kan er ook voor kiezen de dagelijkse aansturing te beleggen bij de medewerkers die een uitvoerende rol op locatie hebben, aangevuld met rayonmanagement op afstand. In dit laatste geval kan deze tab leeg blijven.</t>
  </si>
  <si>
    <t>Management op locatie</t>
  </si>
  <si>
    <r>
      <t xml:space="preserve">19 x Afvalbakken en afvalzakken </t>
    </r>
    <r>
      <rPr>
        <sz val="10"/>
        <color rgb="FFFF0000"/>
        <rFont val="Open Sans Light"/>
        <family val="2"/>
      </rPr>
      <t xml:space="preserve">
</t>
    </r>
    <r>
      <rPr>
        <sz val="10"/>
        <color theme="0"/>
        <rFont val="Open Sans Light"/>
        <family val="2"/>
      </rPr>
      <t xml:space="preserve"> (sanitair)</t>
    </r>
  </si>
  <si>
    <t>Leverancier automaat A</t>
  </si>
  <si>
    <t>Leverancier Automaat B</t>
  </si>
  <si>
    <t>Type Automaat A</t>
  </si>
  <si>
    <t>Type Automaat B</t>
  </si>
  <si>
    <t>Inzet uren per jaar</t>
  </si>
  <si>
    <t>Inhoud container:</t>
  </si>
  <si>
    <t>Aantal containers:</t>
  </si>
  <si>
    <t>Ledigingsfrequentie:</t>
  </si>
  <si>
    <t xml:space="preserve">Toeslag havermelk melkschuim per consumptie </t>
  </si>
  <si>
    <t>Koffie zwart, afname 2.520 per jaar</t>
  </si>
  <si>
    <t>Cappuccino, afname 7.560 per jaar</t>
  </si>
  <si>
    <t>Espresso double, afname 1.260 per jaar</t>
  </si>
  <si>
    <t>Latte Machiato, afname 10.080 per jaar</t>
  </si>
  <si>
    <t>Chocomelk, afname 1.260 per jaar</t>
  </si>
  <si>
    <t>Roerstaafjes, 10.710 consumpties per jaar</t>
  </si>
  <si>
    <t>Suiker, 10.962 consumpties per jaar</t>
  </si>
  <si>
    <t>Koffie zwart, afname 30.240 per jaar</t>
  </si>
  <si>
    <t>Cappuccino ,afname 50.400 per jaar</t>
  </si>
  <si>
    <t>Espresso, afname 5.040 per jaar</t>
  </si>
  <si>
    <t>Thee  (Early Grey, English Breakfast, Rooibos, Groene Thee, Groene Thee Citroen, Vruchtensoort), afname 15.120 per jaar</t>
  </si>
  <si>
    <t>Roerstaafjes, 40.320 consumpties per jaar</t>
  </si>
  <si>
    <t>Suiker, 42.840 consumpties per jaar</t>
  </si>
  <si>
    <t xml:space="preserve">Koffievoorziening </t>
  </si>
  <si>
    <t>Totaalprijs beheer+licenties FMIS (ncl. Implementatie)</t>
  </si>
  <si>
    <t xml:space="preserve">Uitvoering van Hospitality+ werkzaamheden conform het Programma van Eisen. 
</t>
  </si>
  <si>
    <t>Uitvoering van beveiligingsdienstverlening conform het Programma van eisen. 
Voor de variabele kosten vraagt de Opdrachtgever om de uurtarieven voor fysieke beveiligingsinzet.</t>
  </si>
  <si>
    <t xml:space="preserve">Uitvoering van schoonmaakactiviteiten conform het Programma van Eisen.  De totale vloeroppervlakte bedraagt 3.563 m² VVO conform ruimtestaat in Bijlage 2A en 2B.
 </t>
  </si>
  <si>
    <t xml:space="preserve">Uitvoering van werkzaamheden conform Programma van Eisen. In gunnngscriteria G1.2 geeft de Inschrijver aan hoe de Handyman taken in te richten en of zij hier een interne functionaris voor inschakelen of per aanvraag de leverancier aansturen. 
Aangezien inzet voor een externe handyman op afroep plaatsvindt betreft het een variabele prijs die middels een maandelijkse verzamelfactuur in rekening wordt gebracht. 
</t>
  </si>
  <si>
    <t>Niet van toepassing</t>
  </si>
  <si>
    <t xml:space="preserve">Dit prijzenblad vormt de leidraad voor het afprijzen van de uitvraag. De Deelnemer kan geen wijzigingen aanbrengen in het model, zoals het toevoegen/verwijderen van regels. Deelnemer wordt verzocht zich te beperken tot het invullen van prijzen, antwoorden en opmerkingen in alle LICHTBLAUWE velden. 
De opgegeven prijzen per dienst zijn inclusief alle eisen, specificaties en werkzaamheden zoals omschreven in Bijlage C Programma van Eisen. 
De Deelnemer dient bij de prijzing rekening te houden met de volgende aspecten:
- De prijzen zijn in Euro's.
- De prijzen zijn exclusief BTW. 
- De A verwijst naar vaste aanneemsom, de V naar variabele kosten.
- De vaste aanneemsom prijzen berekent men in het prijzenblad over de periode van een jaar. 
- Voor de variabele kosten is specifiek aangegeven welke eenheidsprijs de Deelnemer dient op te geven.
- De prijzen kunnen uitsluitend tussentijds aangepast en geïndexeerd worden conform de voorwaarden als beschreven in de concept overeenkomst. 
- De offerte dient op alle afzonderlijke onderdelen realistisch te zijn. Een offerte die naar oordeel van de opdrachtgever niet uitvoerbaar is, wordt terzijde gelegd. 
- De prijzen zijn inclusief alle kosten zoals middelen, vervoerskosten (incl. parkeerkosten), winst en risico's, overhead, managementkosten, kwaliteitskeuringen, (her)opleidingen, opslag derden, etc. 
- Het aantal werkbare dagen over 2023 is vastgesteld op 252. </t>
  </si>
  <si>
    <t>Item + aantal</t>
  </si>
  <si>
    <t>Afvalzakken t.b.v. centrale afvalunits (14 bakken in totaal verspreid over 5 units)  (pantry)</t>
  </si>
  <si>
    <t>Afvalzakken t.b.v. decentrale afvalunits (12 units x 3 afvalstromen) (pantry)</t>
  </si>
  <si>
    <t>19 x Spiegel (sanitair)*</t>
  </si>
  <si>
    <t>37 x Jashaakjes (sanitair)*</t>
  </si>
  <si>
    <t xml:space="preserve">*De prijs van deze items dient gebaseerd te zijn op de afschrijvingen over een periode van 3 jaar. </t>
  </si>
  <si>
    <t xml:space="preserve">In de prijs per stuk dienen de montage, huur en de jaarlijkse verbruiksartikelen meegenomen te worden.  
Inschrijver dient bij de indicatie van verbruiksartikelen rekening te houden 220 FTE, 146 werkplekken en een gemiddelde bezetting van 100 medewerkers. </t>
  </si>
  <si>
    <t xml:space="preserve">De inschrijver maakt een indicatie van het benodigde aantal containers en de ledigingsfrequentie hiervan. In de prijs dient de huur, lediging, weging + rapportage van de afvalproductie en het schoonhouden van de containers meegenomen te worden. 
Voor de indicatie dient men uit te gaan van 220 FTE, 146 werkplekken en een gemiddelde aanwezigheid van 100 medewerkers. </t>
  </si>
  <si>
    <t xml:space="preserve">Managementkosten </t>
  </si>
  <si>
    <t>Totaal vaste aanneemsom</t>
  </si>
  <si>
    <t>Separatieglas, 750 m², 4x per jaar</t>
  </si>
  <si>
    <t>Thee (Early Grey, English Breakfast, Rooibos, Groene Thee, Groene Thee Citroen, Vruchtensoort, verse munt, verse citroen en verse gember), afname 1.000 per jaar</t>
  </si>
  <si>
    <t>Thee met verse munt 700 per jaar</t>
  </si>
  <si>
    <t>Thee met verse citroen 700 per jaar</t>
  </si>
  <si>
    <t>Thee met verse gember 700 per jaar</t>
  </si>
  <si>
    <t>Uitvoering van de BHV-werkzaamheden en aanschaf van middelen conform het Programma van Eisen.</t>
  </si>
  <si>
    <t xml:space="preserve">Inschrijver geeft de jaarlijkse huurprijs op per type koffieautomaat inclusief onderhoud. De dagelijkse reiniging en periodieke spoelprogramma's worden uitgevoerd door de schoonmaak leverancier. 
Het betreft in totaal 5 koffieautomaten van hoge kwaliteit waarvan 4 met een basisassortiment en 1 met een uitgebreider assortiment. Alle koffieautomaten dienen te voorzien in verse melk, waarbij bij het uitgebreider assortiment tevens havermelk gewenst is.  De machine met een uitgebreider assortiment bevindt zich op de begane grond waar zowel koffie voor bezoekers wordt geschonken als voor de zelfbediening van medewerkers. Alle pantry's zijn voorzien van een quooker waar men heet water kan tappen voor thee. De Inschrijver hoeft niet te voorzien in koffiebekers of servies.
Voor de ingrediënten geeft Inschrijver een prijs af gebaseerd op de fictieve afname. In de fictieve afname is uitgegaan van 5 consumpties per persoon per dag met een gemiddelde aanwezigheid van 100 personen. De inschatting is dat 20% van de totale consumpties afkomstig zal zijn vanuit de koffieautomaat op de begane grond en 80% van de overige koffieautomaten.
De ingrediëntkosten maken voor de beoordeling onderdeel uit van de aanneemsom.  Na gunning worden de ingrediëntkosten in rekening gebracht bij opdrachtgever middels een B-factuur, gebaseerd op daadwerkelijke afname.
</t>
  </si>
  <si>
    <t>Opstellen legionella beheersplan</t>
  </si>
  <si>
    <t>Reguliere kantoorschoonmaak (incl. preventieve maatregelen legionella)</t>
  </si>
  <si>
    <t xml:space="preserve">Onderhoud (incl. jaarlijkse abonnement/licentiekosten) van:
- 2x CO² brandblusser
- 1x AED
- 3x EHBO koffer
- 2x Evac Chair
- Communicatie- en alarmeringsmiddelen BHV organisatie
</t>
  </si>
  <si>
    <t>Aanschaf (incl. bevestiging indien van toepassing): 2x CO² brandblusser t.b.v. serverruimtes, 1x AED, 3x EHBO koffer,  organisatie, hesjes BHV-team, communicatie- en alarmeringsmiddelen, helmen BHV team, megafoon, zaklampen</t>
  </si>
  <si>
    <t xml:space="preserve">Abonnement alarmopvolging </t>
  </si>
  <si>
    <t>Alleen invullen indien de kosten voor abonnement alarmopvolging los staan van het abonnement van de alarmcentrale.</t>
  </si>
  <si>
    <t>Ontruimingsoefening (per keer)</t>
  </si>
  <si>
    <t>BHV Basistraining (per groep)</t>
  </si>
  <si>
    <t>BHV Herhalingstraining (per groep)</t>
  </si>
  <si>
    <t>Opstellen BHV- / ontruimingsplan (incl. vluchtplattegronden en het ophangen hiervan)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</si>
</sst>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quot;€&quot;\ * #,##0.00_ ;_ &quot;€&quot;\ * \-#,##0.00_ ;_ &quot;€&quot;\ * &quot;-&quot;??_ ;_ @_ "/>
    <numFmt numFmtId="164" formatCode="_-* #,##0.00_-;_-* #,##0.00\-;_-* &quot;-&quot;??_-;_-@_-"/>
    <numFmt numFmtId="165" formatCode="_ &quot;€&quot;\ * #,##0_ ;_ &quot;€&quot;\ * \-#,##0_ ;_ &quot;€&quot;\ * &quot;-&quot;??_ ;_ @_ "/>
  </numFmts>
  <fonts count="21" x14ac:knownFonts="1">
    <font>
      <sz val="10"/>
      <color theme="1"/>
      <name val="Arial"/>
      <family val="2"/>
    </font>
    <font>
      <sz val="10"/>
      <color theme="1"/>
      <name val="Arial"/>
      <family val="2"/>
    </font>
    <font>
      <b/>
      <sz val="10"/>
      <color theme="1"/>
      <name val="Calibri"/>
      <family val="2"/>
      <scheme val="minor"/>
    </font>
    <font>
      <sz val="10"/>
      <color theme="1"/>
      <name val="Calibri"/>
      <family val="2"/>
      <scheme val="minor"/>
    </font>
    <font>
      <sz val="10"/>
      <name val="Arial"/>
      <family val="2"/>
    </font>
    <font>
      <b/>
      <sz val="14"/>
      <color theme="1"/>
      <name val="Calibri"/>
      <family val="2"/>
      <scheme val="minor"/>
    </font>
    <font>
      <b/>
      <sz val="10"/>
      <color indexed="9"/>
      <name val="Calibri"/>
      <family val="2"/>
      <scheme val="minor"/>
    </font>
    <font>
      <b/>
      <sz val="10"/>
      <color theme="0"/>
      <name val="Open Sans Light"/>
      <family val="2"/>
    </font>
    <font>
      <b/>
      <sz val="14"/>
      <color theme="1"/>
      <name val="Open Sans Light"/>
      <family val="2"/>
    </font>
    <font>
      <sz val="10"/>
      <color theme="1"/>
      <name val="Open Sans Light"/>
      <family val="2"/>
    </font>
    <font>
      <b/>
      <sz val="10"/>
      <color theme="1"/>
      <name val="Open Sans Light"/>
      <family val="2"/>
    </font>
    <font>
      <b/>
      <sz val="10"/>
      <name val="Open Sans Light"/>
      <family val="2"/>
    </font>
    <font>
      <b/>
      <sz val="10"/>
      <color indexed="9"/>
      <name val="Open Sans Light"/>
      <family val="2"/>
    </font>
    <font>
      <sz val="10"/>
      <color theme="1" tint="0.34998626667073579"/>
      <name val="Open Sans Light"/>
      <family val="2"/>
    </font>
    <font>
      <sz val="10"/>
      <color theme="0"/>
      <name val="Open Sans Light"/>
      <family val="2"/>
    </font>
    <font>
      <b/>
      <sz val="10"/>
      <color theme="1" tint="0.34998626667073579"/>
      <name val="Open Sans Light"/>
      <family val="2"/>
    </font>
    <font>
      <sz val="10"/>
      <color rgb="FF586574"/>
      <name val="Open Sans Light"/>
      <family val="2"/>
    </font>
    <font>
      <sz val="10"/>
      <color rgb="FFFF0000"/>
      <name val="Open Sans Light"/>
      <family val="2"/>
    </font>
    <font>
      <b/>
      <i/>
      <sz val="10"/>
      <color theme="1"/>
      <name val="Open Sans Light"/>
      <family val="2"/>
    </font>
    <font>
      <b/>
      <i/>
      <sz val="10"/>
      <color theme="0"/>
      <name val="Open Sans Light"/>
      <family val="2"/>
    </font>
    <font>
      <sz val="10"/>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B9005F"/>
        <bgColor indexed="64"/>
      </patternFill>
    </fill>
    <fill>
      <patternFill patternType="solid">
        <fgColor indexed="55"/>
        <bgColor indexed="64"/>
      </patternFill>
    </fill>
    <fill>
      <patternFill patternType="solid">
        <fgColor rgb="FF1C826E"/>
        <bgColor indexed="64"/>
      </patternFill>
    </fill>
    <fill>
      <patternFill patternType="solid">
        <fgColor theme="0" tint="-0.34998626667073579"/>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rgb="FF002060"/>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rgb="FF586574"/>
      </right>
      <top style="thin">
        <color rgb="FF586574"/>
      </top>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7">
    <xf numFmtId="0" fontId="0" fillId="0" borderId="0"/>
    <xf numFmtId="44" fontId="1" fillId="0" borderId="0" applyFont="0" applyFill="0" applyBorder="0" applyAlignment="0" applyProtection="0"/>
    <xf numFmtId="0" fontId="1" fillId="0" borderId="0"/>
    <xf numFmtId="0" fontId="4" fillId="0" borderId="0"/>
    <xf numFmtId="0" fontId="4" fillId="0" borderId="0"/>
    <xf numFmtId="44" fontId="4" fillId="0" borderId="0" applyFont="0" applyFill="0" applyBorder="0" applyAlignment="0" applyProtection="0"/>
    <xf numFmtId="164" fontId="4" fillId="0" borderId="0" applyFont="0" applyFill="0" applyBorder="0" applyAlignment="0" applyProtection="0"/>
  </cellStyleXfs>
  <cellXfs count="86">
    <xf numFmtId="0" fontId="0" fillId="0" borderId="0" xfId="0"/>
    <xf numFmtId="0" fontId="2" fillId="0" borderId="0" xfId="0" applyFont="1"/>
    <xf numFmtId="0" fontId="3" fillId="0" borderId="0" xfId="0" applyFont="1"/>
    <xf numFmtId="0" fontId="3" fillId="0" borderId="0" xfId="0" applyFont="1" applyAlignment="1">
      <alignment horizontal="center"/>
    </xf>
    <xf numFmtId="0" fontId="3" fillId="0" borderId="2" xfId="0" applyFont="1" applyBorder="1"/>
    <xf numFmtId="0" fontId="5" fillId="0" borderId="2" xfId="0" quotePrefix="1" applyFont="1" applyBorder="1" applyAlignment="1">
      <alignment horizontal="center"/>
    </xf>
    <xf numFmtId="165" fontId="3" fillId="0" borderId="0" xfId="1" applyNumberFormat="1" applyFont="1"/>
    <xf numFmtId="165" fontId="3" fillId="0" borderId="0" xfId="0" applyNumberFormat="1" applyFont="1"/>
    <xf numFmtId="0" fontId="6" fillId="2" borderId="0" xfId="0" applyFont="1" applyFill="1" applyAlignment="1">
      <alignment vertical="top" wrapText="1"/>
    </xf>
    <xf numFmtId="0" fontId="3" fillId="2" borderId="0" xfId="0" applyFont="1" applyFill="1" applyAlignment="1">
      <alignment horizontal="center"/>
    </xf>
    <xf numFmtId="0" fontId="2" fillId="0" borderId="0" xfId="0" applyFont="1" applyAlignment="1">
      <alignment horizontal="center"/>
    </xf>
    <xf numFmtId="0" fontId="5" fillId="0" borderId="7" xfId="0" quotePrefix="1" applyFont="1" applyBorder="1" applyAlignment="1">
      <alignment horizontal="center"/>
    </xf>
    <xf numFmtId="0" fontId="3" fillId="0" borderId="7" xfId="0" applyFont="1" applyBorder="1"/>
    <xf numFmtId="0" fontId="8" fillId="0" borderId="7" xfId="0" applyFont="1" applyBorder="1"/>
    <xf numFmtId="0" fontId="9" fillId="0" borderId="7" xfId="0" applyFont="1" applyBorder="1"/>
    <xf numFmtId="0" fontId="10" fillId="0" borderId="0" xfId="0" applyFont="1" applyAlignment="1">
      <alignment horizontal="center"/>
    </xf>
    <xf numFmtId="44" fontId="11" fillId="0" borderId="0" xfId="1" applyFont="1" applyFill="1" applyBorder="1" applyAlignment="1">
      <alignment vertical="center"/>
    </xf>
    <xf numFmtId="0" fontId="9" fillId="0" borderId="0" xfId="0" applyFont="1"/>
    <xf numFmtId="0" fontId="7" fillId="4" borderId="1" xfId="0" applyFont="1" applyFill="1" applyBorder="1" applyAlignment="1">
      <alignment horizontal="left" vertical="center"/>
    </xf>
    <xf numFmtId="0" fontId="7" fillId="4" borderId="1" xfId="0" applyFont="1" applyFill="1" applyBorder="1" applyAlignment="1">
      <alignment horizontal="right" vertical="center"/>
    </xf>
    <xf numFmtId="0" fontId="13" fillId="2" borderId="0" xfId="0" applyFont="1" applyFill="1"/>
    <xf numFmtId="0" fontId="13" fillId="2" borderId="0" xfId="0" applyFont="1" applyFill="1" applyAlignment="1">
      <alignment horizontal="center"/>
    </xf>
    <xf numFmtId="0" fontId="13" fillId="2" borderId="0" xfId="2" applyFont="1" applyFill="1" applyAlignment="1">
      <alignment horizontal="center" vertical="center"/>
    </xf>
    <xf numFmtId="44" fontId="15" fillId="2" borderId="0" xfId="1" applyFont="1" applyFill="1" applyBorder="1" applyAlignment="1">
      <alignment vertical="center"/>
    </xf>
    <xf numFmtId="0" fontId="8" fillId="0" borderId="2" xfId="0" applyFont="1" applyBorder="1"/>
    <xf numFmtId="0" fontId="12" fillId="5" borderId="5" xfId="0" applyFont="1" applyFill="1" applyBorder="1" applyAlignment="1">
      <alignment horizontal="left" vertical="top" wrapText="1"/>
    </xf>
    <xf numFmtId="0" fontId="13" fillId="3" borderId="6" xfId="0" applyFont="1" applyFill="1" applyBorder="1" applyAlignment="1">
      <alignment horizontal="left" vertical="top" wrapText="1"/>
    </xf>
    <xf numFmtId="0" fontId="9" fillId="0" borderId="2" xfId="0" applyFont="1" applyBorder="1"/>
    <xf numFmtId="0" fontId="14" fillId="0" borderId="0" xfId="0" applyFont="1"/>
    <xf numFmtId="165" fontId="9" fillId="0" borderId="0" xfId="1" applyNumberFormat="1" applyFont="1" applyFill="1" applyBorder="1"/>
    <xf numFmtId="0" fontId="13" fillId="0" borderId="0" xfId="0" applyFont="1" applyAlignment="1">
      <alignment wrapText="1"/>
    </xf>
    <xf numFmtId="44" fontId="16" fillId="0" borderId="0" xfId="1" applyFont="1" applyFill="1" applyBorder="1" applyAlignment="1">
      <alignment horizontal="center" vertical="center" wrapText="1"/>
    </xf>
    <xf numFmtId="0" fontId="13" fillId="0" borderId="0" xfId="0" applyFont="1"/>
    <xf numFmtId="0" fontId="18" fillId="0" borderId="0" xfId="0" applyFont="1"/>
    <xf numFmtId="165" fontId="18" fillId="0" borderId="0" xfId="1" applyNumberFormat="1" applyFont="1" applyFill="1" applyBorder="1"/>
    <xf numFmtId="0" fontId="7" fillId="0" borderId="0" xfId="0" applyFont="1"/>
    <xf numFmtId="165" fontId="19" fillId="0" borderId="0" xfId="1" applyNumberFormat="1" applyFont="1" applyFill="1" applyBorder="1"/>
    <xf numFmtId="0" fontId="7" fillId="4" borderId="5" xfId="0" applyFont="1" applyFill="1" applyBorder="1" applyAlignment="1">
      <alignment horizontal="left" vertical="center"/>
    </xf>
    <xf numFmtId="0" fontId="14" fillId="7" borderId="1" xfId="0" applyFont="1" applyFill="1" applyBorder="1" applyAlignment="1">
      <alignment horizontal="left" vertical="top" wrapText="1"/>
    </xf>
    <xf numFmtId="0" fontId="14" fillId="7" borderId="3" xfId="0" applyFont="1" applyFill="1" applyBorder="1" applyAlignment="1">
      <alignment horizontal="left" vertical="top" wrapText="1"/>
    </xf>
    <xf numFmtId="0" fontId="20" fillId="0" borderId="0" xfId="0" applyFont="1"/>
    <xf numFmtId="44" fontId="13" fillId="8" borderId="1" xfId="1" applyFont="1" applyFill="1" applyBorder="1" applyAlignment="1" applyProtection="1">
      <alignment horizontal="left" vertical="top" wrapText="1"/>
      <protection locked="0"/>
    </xf>
    <xf numFmtId="0" fontId="13" fillId="8" borderId="1" xfId="0" applyFont="1" applyFill="1" applyBorder="1" applyAlignment="1" applyProtection="1">
      <alignment horizontal="left" vertical="top" wrapText="1"/>
      <protection locked="0"/>
    </xf>
    <xf numFmtId="44" fontId="14" fillId="7" borderId="1" xfId="1" applyFont="1" applyFill="1" applyBorder="1"/>
    <xf numFmtId="0" fontId="7" fillId="4" borderId="12" xfId="0" applyFont="1" applyFill="1" applyBorder="1" applyAlignment="1">
      <alignment horizontal="left" vertical="center"/>
    </xf>
    <xf numFmtId="0" fontId="7" fillId="4" borderId="5" xfId="0" applyFont="1" applyFill="1" applyBorder="1"/>
    <xf numFmtId="44" fontId="7" fillId="4" borderId="8" xfId="1" applyFont="1" applyFill="1" applyBorder="1"/>
    <xf numFmtId="0" fontId="14" fillId="0" borderId="0" xfId="0" applyFont="1" applyFill="1" applyBorder="1" applyAlignment="1">
      <alignment horizontal="left" vertical="top" wrapText="1"/>
    </xf>
    <xf numFmtId="44" fontId="13" fillId="0" borderId="0" xfId="1" applyFont="1" applyFill="1" applyBorder="1" applyAlignment="1" applyProtection="1">
      <alignment horizontal="left" vertical="top" wrapText="1"/>
      <protection locked="0"/>
    </xf>
    <xf numFmtId="0" fontId="13" fillId="0" borderId="0" xfId="0" applyFont="1" applyFill="1" applyBorder="1" applyAlignment="1" applyProtection="1">
      <alignment horizontal="left" vertical="top" wrapText="1"/>
      <protection locked="0"/>
    </xf>
    <xf numFmtId="0" fontId="13" fillId="8" borderId="5" xfId="0" applyFont="1" applyFill="1" applyBorder="1" applyAlignment="1" applyProtection="1">
      <alignment horizontal="left" vertical="top" wrapText="1"/>
      <protection locked="0"/>
    </xf>
    <xf numFmtId="0" fontId="13" fillId="8" borderId="9" xfId="0" applyFont="1" applyFill="1" applyBorder="1" applyAlignment="1" applyProtection="1">
      <alignment horizontal="left" vertical="top" wrapText="1"/>
      <protection locked="0"/>
    </xf>
    <xf numFmtId="0" fontId="13" fillId="8" borderId="8" xfId="0" applyFont="1" applyFill="1" applyBorder="1" applyAlignment="1" applyProtection="1">
      <alignment horizontal="left" vertical="top" wrapText="1"/>
      <protection locked="0"/>
    </xf>
    <xf numFmtId="0" fontId="13" fillId="8" borderId="5" xfId="0" applyFont="1" applyFill="1" applyBorder="1" applyAlignment="1" applyProtection="1">
      <alignment vertical="top" wrapText="1"/>
      <protection locked="0"/>
    </xf>
    <xf numFmtId="0" fontId="12" fillId="6" borderId="0" xfId="0" applyFont="1" applyFill="1" applyBorder="1" applyAlignment="1">
      <alignment horizontal="left" vertical="top" wrapText="1"/>
    </xf>
    <xf numFmtId="0" fontId="12" fillId="6" borderId="1" xfId="0" applyFont="1" applyFill="1" applyBorder="1" applyAlignment="1">
      <alignment horizontal="left" vertical="top" wrapText="1"/>
    </xf>
    <xf numFmtId="0" fontId="7" fillId="4" borderId="5" xfId="0" applyFont="1" applyFill="1" applyBorder="1" applyAlignment="1">
      <alignment horizontal="left" vertical="center"/>
    </xf>
    <xf numFmtId="0" fontId="7" fillId="4" borderId="8" xfId="0" applyFont="1" applyFill="1" applyBorder="1" applyAlignment="1">
      <alignment horizontal="left" vertical="center"/>
    </xf>
    <xf numFmtId="0" fontId="13" fillId="8" borderId="5" xfId="0" applyFont="1" applyFill="1" applyBorder="1" applyAlignment="1" applyProtection="1">
      <alignment horizontal="left" vertical="top" wrapText="1"/>
      <protection locked="0"/>
    </xf>
    <xf numFmtId="0" fontId="13" fillId="8" borderId="8" xfId="0" applyFont="1" applyFill="1" applyBorder="1" applyAlignment="1" applyProtection="1">
      <alignment horizontal="left" vertical="top" wrapText="1"/>
      <protection locked="0"/>
    </xf>
    <xf numFmtId="0" fontId="13" fillId="8" borderId="9" xfId="0" applyFont="1" applyFill="1" applyBorder="1" applyAlignment="1" applyProtection="1">
      <alignment horizontal="left" vertical="top" wrapText="1"/>
      <protection locked="0"/>
    </xf>
    <xf numFmtId="0" fontId="12" fillId="6" borderId="5" xfId="0" applyFont="1" applyFill="1" applyBorder="1" applyAlignment="1">
      <alignment horizontal="left" vertical="top" wrapText="1"/>
    </xf>
    <xf numFmtId="0" fontId="12" fillId="6" borderId="9" xfId="0" applyFont="1" applyFill="1" applyBorder="1" applyAlignment="1">
      <alignment horizontal="left" vertical="top" wrapText="1"/>
    </xf>
    <xf numFmtId="0" fontId="12" fillId="6" borderId="8" xfId="0" applyFont="1" applyFill="1" applyBorder="1" applyAlignment="1">
      <alignment horizontal="left" vertical="top" wrapText="1"/>
    </xf>
    <xf numFmtId="0" fontId="12" fillId="6" borderId="4" xfId="0" applyFont="1" applyFill="1" applyBorder="1" applyAlignment="1">
      <alignment horizontal="left" vertical="top" wrapText="1"/>
    </xf>
    <xf numFmtId="0" fontId="14" fillId="7" borderId="13"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8" xfId="0" applyFont="1" applyFill="1" applyBorder="1" applyAlignment="1">
      <alignment horizontal="left" vertical="top" wrapText="1"/>
    </xf>
    <xf numFmtId="0" fontId="13" fillId="8" borderId="1" xfId="0" applyFont="1" applyFill="1" applyBorder="1" applyAlignment="1" applyProtection="1">
      <alignment horizontal="left" vertical="top" wrapText="1"/>
      <protection locked="0"/>
    </xf>
    <xf numFmtId="0" fontId="13" fillId="8" borderId="5" xfId="0" applyFont="1" applyFill="1" applyBorder="1" applyAlignment="1" applyProtection="1">
      <alignment horizontal="center" vertical="top" wrapText="1"/>
      <protection locked="0"/>
    </xf>
    <xf numFmtId="0" fontId="13" fillId="8" borderId="8" xfId="0" applyFont="1" applyFill="1" applyBorder="1" applyAlignment="1" applyProtection="1">
      <alignment horizontal="center" vertical="top" wrapText="1"/>
      <protection locked="0"/>
    </xf>
    <xf numFmtId="0" fontId="7" fillId="4" borderId="4" xfId="0" applyFont="1" applyFill="1" applyBorder="1" applyAlignment="1">
      <alignment horizontal="left" vertical="center"/>
    </xf>
    <xf numFmtId="0" fontId="7" fillId="4" borderId="0" xfId="0" applyFont="1" applyFill="1" applyBorder="1" applyAlignment="1">
      <alignment horizontal="left" vertical="center"/>
    </xf>
    <xf numFmtId="0" fontId="14" fillId="7" borderId="9" xfId="0" applyFont="1" applyFill="1" applyBorder="1" applyAlignment="1">
      <alignment horizontal="left" vertical="top" wrapText="1"/>
    </xf>
    <xf numFmtId="0" fontId="13" fillId="8" borderId="10" xfId="0" applyFont="1" applyFill="1" applyBorder="1" applyAlignment="1" applyProtection="1">
      <alignment horizontal="left" vertical="top" wrapText="1"/>
      <protection locked="0"/>
    </xf>
    <xf numFmtId="0" fontId="13" fillId="8" borderId="11" xfId="0" applyFont="1" applyFill="1" applyBorder="1" applyAlignment="1" applyProtection="1">
      <alignment horizontal="left" vertical="top" wrapText="1"/>
      <protection locked="0"/>
    </xf>
    <xf numFmtId="0" fontId="13" fillId="8" borderId="12" xfId="0" applyFont="1" applyFill="1" applyBorder="1" applyAlignment="1" applyProtection="1">
      <alignment horizontal="left" vertical="top" wrapText="1"/>
      <protection locked="0"/>
    </xf>
    <xf numFmtId="0" fontId="14" fillId="7" borderId="10" xfId="0" applyFont="1" applyFill="1" applyBorder="1" applyAlignment="1">
      <alignment horizontal="left" vertical="top" wrapText="1"/>
    </xf>
    <xf numFmtId="0" fontId="14" fillId="7" borderId="11" xfId="0" applyFont="1" applyFill="1" applyBorder="1" applyAlignment="1">
      <alignment horizontal="left" vertical="top" wrapText="1"/>
    </xf>
    <xf numFmtId="0" fontId="14" fillId="7" borderId="12" xfId="0" applyFont="1" applyFill="1" applyBorder="1" applyAlignment="1">
      <alignment horizontal="left" vertical="top" wrapText="1"/>
    </xf>
    <xf numFmtId="44" fontId="13" fillId="8" borderId="10" xfId="1" applyFont="1" applyFill="1" applyBorder="1" applyAlignment="1" applyProtection="1">
      <alignment horizontal="left" vertical="top" wrapText="1"/>
      <protection locked="0"/>
    </xf>
    <xf numFmtId="44" fontId="13" fillId="8" borderId="11" xfId="1" applyFont="1" applyFill="1" applyBorder="1" applyAlignment="1" applyProtection="1">
      <alignment horizontal="left" vertical="top" wrapText="1"/>
      <protection locked="0"/>
    </xf>
    <xf numFmtId="44" fontId="13" fillId="8" borderId="12" xfId="1" applyFont="1" applyFill="1" applyBorder="1" applyAlignment="1" applyProtection="1">
      <alignment horizontal="left" vertical="top" wrapText="1"/>
      <protection locked="0"/>
    </xf>
    <xf numFmtId="14" fontId="12" fillId="4" borderId="5" xfId="0" applyNumberFormat="1" applyFont="1" applyFill="1" applyBorder="1" applyAlignment="1">
      <alignment horizontal="left" vertical="top" wrapText="1"/>
    </xf>
    <xf numFmtId="14" fontId="12" fillId="4" borderId="8" xfId="0" applyNumberFormat="1" applyFont="1" applyFill="1" applyBorder="1" applyAlignment="1">
      <alignment horizontal="left" vertical="top" wrapText="1"/>
    </xf>
    <xf numFmtId="14" fontId="12" fillId="0" borderId="0" xfId="0" applyNumberFormat="1" applyFont="1" applyAlignment="1">
      <alignment horizontal="center" vertical="top" wrapText="1"/>
    </xf>
  </cellXfs>
  <cellStyles count="7">
    <cellStyle name="Currency" xfId="1" builtinId="4"/>
    <cellStyle name="Komma 2" xfId="6" xr:uid="{00000000-0005-0000-0000-000001000000}"/>
    <cellStyle name="Normal" xfId="0" builtinId="0"/>
    <cellStyle name="Standaard 10 5" xfId="4" xr:uid="{00000000-0005-0000-0000-000004000000}"/>
    <cellStyle name="Standaard 2" xfId="3" xr:uid="{00000000-0005-0000-0000-000005000000}"/>
    <cellStyle name="Standaard 7" xfId="2" xr:uid="{00000000-0005-0000-0000-000006000000}"/>
    <cellStyle name="Valuta 2" xfId="5" xr:uid="{00000000-0005-0000-0000-000008000000}"/>
  </cellStyles>
  <dxfs count="1">
    <dxf>
      <fill>
        <patternFill>
          <bgColor rgb="FFFF6699"/>
        </patternFill>
      </fill>
    </dxf>
  </dxfs>
  <tableStyles count="1" defaultTableStyle="TableStyleMedium2" defaultPivotStyle="PivotStyleLight16">
    <tableStyle name="Tabelstijl 1" pivot="0" count="1" xr9:uid="{00000000-0011-0000-FFFF-FFFF00000000}">
      <tableStyleElement type="firstRowStripe" dxfId="0"/>
    </tableStyle>
  </tableStyles>
  <colors>
    <mruColors>
      <color rgb="FF1C826E"/>
      <color rgb="FFB9005F"/>
      <color rgb="FFFF6699"/>
      <color rgb="FFFF99CC"/>
      <color rgb="FFFFE7F1"/>
      <color rgb="FF3333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52DC9-0BBB-4476-B182-23074776EDBE}">
  <sheetPr codeName="Sheet1">
    <tabColor theme="6" tint="0.79998168889431442"/>
  </sheetPr>
  <dimension ref="A2:O7"/>
  <sheetViews>
    <sheetView showGridLines="0" zoomScale="115" zoomScaleNormal="115" workbookViewId="0">
      <selection activeCell="C28" sqref="C28"/>
    </sheetView>
  </sheetViews>
  <sheetFormatPr defaultColWidth="0" defaultRowHeight="14.5" x14ac:dyDescent="0.4"/>
  <cols>
    <col min="1" max="1" width="3.6328125" style="2" customWidth="1"/>
    <col min="2" max="2" width="4.90625" style="3" customWidth="1"/>
    <col min="3" max="3" width="102.6328125" style="17" customWidth="1"/>
    <col min="4" max="4" width="17.6328125" style="2" customWidth="1"/>
    <col min="5" max="5" width="4" style="2" customWidth="1"/>
    <col min="6" max="15" width="0" style="2" hidden="1" customWidth="1"/>
    <col min="16" max="16384" width="9.08984375" style="2" hidden="1"/>
  </cols>
  <sheetData>
    <row r="2" spans="2:4" ht="20.5" x14ac:dyDescent="0.55000000000000004">
      <c r="B2" s="5"/>
      <c r="C2" s="24" t="s">
        <v>0</v>
      </c>
      <c r="D2" s="4"/>
    </row>
    <row r="4" spans="2:4" x14ac:dyDescent="0.3">
      <c r="C4" s="25"/>
    </row>
    <row r="5" spans="2:4" x14ac:dyDescent="0.3">
      <c r="C5" s="18"/>
    </row>
    <row r="6" spans="2:4" ht="313.25" customHeight="1" x14ac:dyDescent="0.3">
      <c r="C6" s="26" t="s">
        <v>113</v>
      </c>
    </row>
    <row r="7" spans="2:4" x14ac:dyDescent="0.3">
      <c r="C7" s="18"/>
    </row>
  </sheetData>
  <sheetProtection algorithmName="SHA-512" hashValue="ohlvW698Aed/uq8nX8Z1OEZR2esKseBIpZIDd57J/myx12J97jjq5qySMkmWN0vUDAmqeH7z3GSsfr/u9/gw6A==" saltValue="R1dfaJa4gWVud+2By5a+BA=="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09730-7439-446F-8F89-330DBC75449E}">
  <sheetPr codeName="Sheet11">
    <tabColor theme="6" tint="0.79998168889431442"/>
  </sheetPr>
  <dimension ref="A2:U12"/>
  <sheetViews>
    <sheetView showGridLines="0" zoomScale="115" zoomScaleNormal="115" workbookViewId="0">
      <pane ySplit="2" topLeftCell="A3" activePane="bottomLeft" state="frozen"/>
      <selection pane="bottomLeft" activeCell="C3" sqref="C3"/>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122</v>
      </c>
      <c r="D2" s="14"/>
      <c r="E2" s="14"/>
      <c r="F2" s="14"/>
      <c r="G2" s="12"/>
    </row>
    <row r="3" spans="2:7" x14ac:dyDescent="0.4">
      <c r="B3" s="10"/>
      <c r="C3" s="15"/>
      <c r="D3" s="16"/>
    </row>
    <row r="4" spans="2:7" ht="58.25" customHeight="1" x14ac:dyDescent="0.3">
      <c r="C4" s="54" t="s">
        <v>81</v>
      </c>
      <c r="D4" s="54"/>
      <c r="E4" s="54"/>
      <c r="F4" s="54"/>
    </row>
    <row r="6" spans="2:7" x14ac:dyDescent="0.3">
      <c r="C6" s="61" t="s">
        <v>1</v>
      </c>
      <c r="D6" s="62"/>
      <c r="E6" s="62"/>
      <c r="F6" s="63"/>
      <c r="G6" s="8"/>
    </row>
    <row r="7" spans="2:7" x14ac:dyDescent="0.3">
      <c r="C7" s="18" t="s">
        <v>11</v>
      </c>
      <c r="D7" s="19" t="s">
        <v>12</v>
      </c>
      <c r="E7" s="56" t="s">
        <v>13</v>
      </c>
      <c r="F7" s="57" t="s">
        <v>62</v>
      </c>
    </row>
    <row r="8" spans="2:7" ht="31.25" customHeight="1" x14ac:dyDescent="0.3">
      <c r="C8" s="38" t="s">
        <v>82</v>
      </c>
      <c r="D8" s="41">
        <v>0</v>
      </c>
      <c r="E8" s="58"/>
      <c r="F8" s="59"/>
    </row>
    <row r="9" spans="2:7" x14ac:dyDescent="0.4">
      <c r="C9" s="20"/>
      <c r="D9" s="21"/>
      <c r="E9" s="22"/>
      <c r="F9" s="23"/>
    </row>
    <row r="10" spans="2:7" x14ac:dyDescent="0.3">
      <c r="C10" s="64" t="s">
        <v>21</v>
      </c>
      <c r="D10" s="54"/>
      <c r="E10" s="54"/>
      <c r="F10" s="54"/>
    </row>
    <row r="11" spans="2:7" x14ac:dyDescent="0.3">
      <c r="C11" s="38" t="s">
        <v>88</v>
      </c>
      <c r="D11" s="58"/>
      <c r="E11" s="60"/>
      <c r="F11" s="59"/>
    </row>
    <row r="12" spans="2:7" x14ac:dyDescent="0.3">
      <c r="C12" s="38" t="s">
        <v>60</v>
      </c>
      <c r="D12" s="58"/>
      <c r="E12" s="60"/>
      <c r="F12" s="59"/>
    </row>
  </sheetData>
  <sheetProtection algorithmName="SHA-512" hashValue="lvw7JEmrWiS+7RsHwZ+l6nYhvnQV9iEXxv7c1H7cxcIzqBLZEM8sq0vt+1AZ2Vuu/JfCQn3Mlv8EaU3GKSU6EQ==" saltValue="gn0pNzDOHu5BKfrFKrzUug==" spinCount="100000" sheet="1" objects="1" scenarios="1" formatRows="0"/>
  <protectedRanges>
    <protectedRange sqref="F9" name="Range1"/>
  </protectedRanges>
  <mergeCells count="7">
    <mergeCell ref="D12:F12"/>
    <mergeCell ref="E8:F8"/>
    <mergeCell ref="C4:F4"/>
    <mergeCell ref="C6:F6"/>
    <mergeCell ref="E7:F7"/>
    <mergeCell ref="C10:F10"/>
    <mergeCell ref="D11:F1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1C826E"/>
  </sheetPr>
  <dimension ref="A2:X32"/>
  <sheetViews>
    <sheetView showGridLines="0" zoomScaleNormal="100" workbookViewId="0">
      <selection activeCell="C10" sqref="C10"/>
    </sheetView>
  </sheetViews>
  <sheetFormatPr defaultColWidth="0" defaultRowHeight="14.5" x14ac:dyDescent="0.4"/>
  <cols>
    <col min="1" max="1" width="1.6328125" style="2" customWidth="1"/>
    <col min="2" max="2" width="34.08984375" style="17" bestFit="1" customWidth="1"/>
    <col min="3" max="3" width="22.90625" style="17" customWidth="1"/>
    <col min="4" max="4" width="1.6328125" style="2" customWidth="1"/>
    <col min="5" max="6" width="28.08984375" style="2" customWidth="1"/>
    <col min="7" max="7" width="1.6328125" style="2" customWidth="1"/>
    <col min="8" max="24" width="0" style="2" hidden="1" customWidth="1"/>
    <col min="25" max="16384" width="9.08984375" style="2" hidden="1"/>
  </cols>
  <sheetData>
    <row r="2" spans="2:6" ht="20.5" x14ac:dyDescent="0.55000000000000004">
      <c r="B2" s="24" t="s">
        <v>123</v>
      </c>
      <c r="C2" s="27"/>
      <c r="D2" s="4"/>
      <c r="E2" s="4"/>
    </row>
    <row r="4" spans="2:6" x14ac:dyDescent="0.3">
      <c r="B4" s="83" t="s">
        <v>1</v>
      </c>
      <c r="C4" s="84"/>
      <c r="D4" s="1"/>
      <c r="E4" s="1"/>
      <c r="F4" s="1"/>
    </row>
    <row r="5" spans="2:6" x14ac:dyDescent="0.4">
      <c r="B5" s="38" t="s">
        <v>2</v>
      </c>
      <c r="C5" s="43">
        <f>SUM('Hospitality+'!D8:D9)</f>
        <v>0</v>
      </c>
      <c r="D5" s="6"/>
      <c r="E5" s="6"/>
      <c r="F5" s="6"/>
    </row>
    <row r="6" spans="2:6" x14ac:dyDescent="0.4">
      <c r="B6" s="38" t="s">
        <v>3</v>
      </c>
      <c r="C6" s="43">
        <f>SUM(Beveiliging!D8:D10)</f>
        <v>0</v>
      </c>
      <c r="D6" s="6"/>
      <c r="E6" s="6"/>
      <c r="F6" s="6"/>
    </row>
    <row r="7" spans="2:6" x14ac:dyDescent="0.4">
      <c r="B7" s="38" t="s">
        <v>4</v>
      </c>
      <c r="C7" s="43">
        <f>SUM(Schoonmaak!D8:D11)</f>
        <v>0</v>
      </c>
      <c r="D7" s="6"/>
      <c r="E7" s="6"/>
      <c r="F7" s="6"/>
    </row>
    <row r="8" spans="2:6" x14ac:dyDescent="0.4">
      <c r="B8" s="38" t="s">
        <v>5</v>
      </c>
      <c r="C8" s="43">
        <f>SUM('Sanitaire artikelen'!D8:D22)</f>
        <v>0</v>
      </c>
      <c r="D8" s="6"/>
      <c r="E8" s="6"/>
      <c r="F8" s="6"/>
    </row>
    <row r="9" spans="2:6" x14ac:dyDescent="0.4">
      <c r="B9" s="38" t="s">
        <v>6</v>
      </c>
      <c r="C9" s="43">
        <f>SUM(Handyman!D8)</f>
        <v>0</v>
      </c>
      <c r="D9" s="6"/>
      <c r="E9" s="6"/>
      <c r="F9" s="6"/>
    </row>
    <row r="10" spans="2:6" x14ac:dyDescent="0.4">
      <c r="B10" s="38" t="s">
        <v>7</v>
      </c>
      <c r="C10" s="43">
        <f>SUM(BHV!D8:D8)</f>
        <v>0</v>
      </c>
      <c r="D10" s="7"/>
      <c r="E10" s="7"/>
      <c r="F10" s="7"/>
    </row>
    <row r="11" spans="2:6" x14ac:dyDescent="0.4">
      <c r="B11" s="38" t="s">
        <v>106</v>
      </c>
      <c r="C11" s="43">
        <f>SUM('Koffievoorziening '!D8:D9)+SUM('Koffievoorziening '!D13:D28)+SUM('Koffievoorziening '!D30:D38)</f>
        <v>0</v>
      </c>
      <c r="D11" s="7"/>
      <c r="E11" s="7"/>
      <c r="F11" s="7"/>
    </row>
    <row r="12" spans="2:6" x14ac:dyDescent="0.4">
      <c r="B12" s="38" t="s">
        <v>8</v>
      </c>
      <c r="C12" s="43">
        <f>SUM(Afvalverwerking!D8:D17)</f>
        <v>0</v>
      </c>
      <c r="D12" s="7"/>
      <c r="E12" s="7"/>
      <c r="F12" s="7"/>
    </row>
    <row r="13" spans="2:6" x14ac:dyDescent="0.4">
      <c r="B13" s="38" t="s">
        <v>9</v>
      </c>
      <c r="C13" s="43">
        <f>SUM('Optionele managementinzet'!D8:D8)</f>
        <v>0</v>
      </c>
      <c r="D13" s="7"/>
      <c r="E13" s="7"/>
      <c r="F13" s="7"/>
    </row>
    <row r="14" spans="2:6" x14ac:dyDescent="0.4">
      <c r="B14" s="45" t="s">
        <v>10</v>
      </c>
      <c r="C14" s="46">
        <f>SUM(C5:C13)</f>
        <v>0</v>
      </c>
      <c r="D14" s="7"/>
      <c r="E14" s="7"/>
      <c r="F14" s="7"/>
    </row>
    <row r="16" spans="2:6" x14ac:dyDescent="0.4">
      <c r="E16" s="7"/>
      <c r="F16" s="7"/>
    </row>
    <row r="17" spans="2:6" x14ac:dyDescent="0.3">
      <c r="B17" s="85"/>
      <c r="C17" s="85"/>
      <c r="E17" s="7"/>
      <c r="F17" s="7"/>
    </row>
    <row r="18" spans="2:6" x14ac:dyDescent="0.4">
      <c r="B18" s="28"/>
      <c r="C18" s="29"/>
    </row>
    <row r="19" spans="2:6" x14ac:dyDescent="0.4">
      <c r="B19" s="30"/>
      <c r="C19" s="31"/>
    </row>
    <row r="20" spans="2:6" x14ac:dyDescent="0.4">
      <c r="B20" s="32"/>
      <c r="C20" s="31"/>
    </row>
    <row r="21" spans="2:6" x14ac:dyDescent="0.4">
      <c r="B21" s="30"/>
      <c r="C21" s="31"/>
    </row>
    <row r="22" spans="2:6" x14ac:dyDescent="0.4">
      <c r="C22" s="29"/>
    </row>
    <row r="23" spans="2:6" x14ac:dyDescent="0.4">
      <c r="C23" s="29"/>
    </row>
    <row r="24" spans="2:6" x14ac:dyDescent="0.4">
      <c r="C24" s="29"/>
    </row>
    <row r="25" spans="2:6" x14ac:dyDescent="0.4">
      <c r="C25" s="29"/>
    </row>
    <row r="26" spans="2:6" x14ac:dyDescent="0.4">
      <c r="C26" s="29"/>
    </row>
    <row r="27" spans="2:6" x14ac:dyDescent="0.4">
      <c r="C27" s="29"/>
    </row>
    <row r="28" spans="2:6" x14ac:dyDescent="0.4">
      <c r="C28" s="29"/>
    </row>
    <row r="29" spans="2:6" x14ac:dyDescent="0.4">
      <c r="C29" s="29"/>
    </row>
    <row r="30" spans="2:6" x14ac:dyDescent="0.4">
      <c r="C30" s="29"/>
    </row>
    <row r="31" spans="2:6" x14ac:dyDescent="0.4">
      <c r="B31" s="33"/>
      <c r="C31" s="34"/>
    </row>
    <row r="32" spans="2:6" x14ac:dyDescent="0.4">
      <c r="B32" s="35"/>
      <c r="C32" s="36"/>
    </row>
  </sheetData>
  <sheetProtection algorithmName="SHA-512" hashValue="qxdUQqI/1lAo5NWCJ7zsL5/50hm82Ns6U/BKxE8hWxDhp7040Zuv2swaNje2HyamaiLnmiWEe3VrTYYY2js+AA==" saltValue="w22A1+FbJxL3XUleMYLWyQ==" spinCount="100000" sheet="1" objects="1" scenarios="1"/>
  <mergeCells count="2">
    <mergeCell ref="B4:C4"/>
    <mergeCell ref="B17:C1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
    <tabColor theme="6" tint="0.79998168889431442"/>
  </sheetPr>
  <dimension ref="A2:U19"/>
  <sheetViews>
    <sheetView showGridLines="0" zoomScale="115" zoomScaleNormal="115" workbookViewId="0">
      <pane ySplit="2" topLeftCell="A3" activePane="bottomLeft" state="frozen"/>
      <selection pane="bottomLeft" activeCell="C15" sqref="C15"/>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2</v>
      </c>
      <c r="D2" s="14"/>
      <c r="E2" s="14"/>
      <c r="F2" s="14"/>
      <c r="G2" s="12"/>
    </row>
    <row r="3" spans="2:7" x14ac:dyDescent="0.4">
      <c r="B3" s="10"/>
      <c r="C3" s="15"/>
      <c r="D3" s="16"/>
    </row>
    <row r="4" spans="2:7" ht="18" customHeight="1" x14ac:dyDescent="0.3">
      <c r="C4" s="54" t="s">
        <v>108</v>
      </c>
      <c r="D4" s="54"/>
      <c r="E4" s="54"/>
      <c r="F4" s="54"/>
    </row>
    <row r="6" spans="2:7" x14ac:dyDescent="0.3">
      <c r="C6" s="55" t="s">
        <v>1</v>
      </c>
      <c r="D6" s="55"/>
      <c r="E6" s="55"/>
      <c r="F6" s="55"/>
      <c r="G6" s="8"/>
    </row>
    <row r="7" spans="2:7" x14ac:dyDescent="0.3">
      <c r="C7" s="18" t="s">
        <v>11</v>
      </c>
      <c r="D7" s="19" t="s">
        <v>12</v>
      </c>
      <c r="E7" s="56" t="s">
        <v>13</v>
      </c>
      <c r="F7" s="57"/>
    </row>
    <row r="8" spans="2:7" x14ac:dyDescent="0.3">
      <c r="C8" s="38" t="s">
        <v>14</v>
      </c>
      <c r="D8" s="41">
        <v>0</v>
      </c>
      <c r="E8" s="58"/>
      <c r="F8" s="59"/>
    </row>
    <row r="9" spans="2:7" ht="29" x14ac:dyDescent="0.3">
      <c r="C9" s="39" t="s">
        <v>107</v>
      </c>
      <c r="D9" s="41">
        <v>0</v>
      </c>
      <c r="E9" s="58"/>
      <c r="F9" s="59"/>
    </row>
    <row r="10" spans="2:7" x14ac:dyDescent="0.4">
      <c r="C10" s="20"/>
      <c r="D10" s="21"/>
      <c r="E10" s="22"/>
      <c r="F10" s="23"/>
    </row>
    <row r="11" spans="2:7" x14ac:dyDescent="0.3">
      <c r="C11" s="55" t="s">
        <v>15</v>
      </c>
      <c r="D11" s="55"/>
      <c r="E11" s="55"/>
      <c r="F11" s="55"/>
    </row>
    <row r="12" spans="2:7" x14ac:dyDescent="0.3">
      <c r="C12" s="37" t="s">
        <v>16</v>
      </c>
      <c r="D12" s="19" t="s">
        <v>17</v>
      </c>
      <c r="E12" s="56" t="s">
        <v>13</v>
      </c>
      <c r="F12" s="57"/>
    </row>
    <row r="13" spans="2:7" x14ac:dyDescent="0.3">
      <c r="B13" s="9"/>
      <c r="C13" s="38" t="s">
        <v>18</v>
      </c>
      <c r="D13" s="41">
        <v>0</v>
      </c>
      <c r="E13" s="58"/>
      <c r="F13" s="59"/>
    </row>
    <row r="14" spans="2:7" x14ac:dyDescent="0.3">
      <c r="B14" s="9"/>
      <c r="C14" s="38" t="s">
        <v>19</v>
      </c>
      <c r="D14" s="41">
        <v>0</v>
      </c>
      <c r="E14" s="58"/>
      <c r="F14" s="59"/>
    </row>
    <row r="15" spans="2:7" x14ac:dyDescent="0.3">
      <c r="B15" s="9"/>
      <c r="C15" s="38" t="s">
        <v>20</v>
      </c>
      <c r="D15" s="41">
        <v>0</v>
      </c>
      <c r="E15" s="58"/>
      <c r="F15" s="59"/>
    </row>
    <row r="17" spans="3:6" x14ac:dyDescent="0.3">
      <c r="C17" s="61" t="s">
        <v>21</v>
      </c>
      <c r="D17" s="62"/>
      <c r="E17" s="62"/>
      <c r="F17" s="63"/>
    </row>
    <row r="18" spans="3:6" x14ac:dyDescent="0.3">
      <c r="C18" s="38" t="s">
        <v>22</v>
      </c>
      <c r="D18" s="58"/>
      <c r="E18" s="60"/>
      <c r="F18" s="59"/>
    </row>
    <row r="19" spans="3:6" x14ac:dyDescent="0.3">
      <c r="C19" s="38" t="s">
        <v>23</v>
      </c>
      <c r="D19" s="58"/>
      <c r="E19" s="60"/>
      <c r="F19" s="59"/>
    </row>
  </sheetData>
  <sheetProtection algorithmName="SHA-512" hashValue="fh8yDmRcQBGArIpWPCcl7zS+MPg7HuIa6zl6uPvAl9GheHHVW3GkQbPq1GycCi84jwADWLIRg2bujiGFR2OF4w==" saltValue="9HyW8dStC/n5c3TOlwDdtg==" spinCount="100000" sheet="1" objects="1" scenarios="1" formatRows="0"/>
  <protectedRanges>
    <protectedRange sqref="F10" name="Range1"/>
  </protectedRanges>
  <mergeCells count="13">
    <mergeCell ref="D18:F18"/>
    <mergeCell ref="D19:F19"/>
    <mergeCell ref="E7:F7"/>
    <mergeCell ref="E8:F8"/>
    <mergeCell ref="E9:F9"/>
    <mergeCell ref="E14:F14"/>
    <mergeCell ref="E15:F15"/>
    <mergeCell ref="C17:F17"/>
    <mergeCell ref="C4:F4"/>
    <mergeCell ref="C6:F6"/>
    <mergeCell ref="C11:F11"/>
    <mergeCell ref="E12:F12"/>
    <mergeCell ref="E13:F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9E72E-8F3C-4B33-8B59-BE5BFB0CA371}">
  <sheetPr codeName="Sheet3">
    <tabColor theme="6" tint="0.79998168889431442"/>
  </sheetPr>
  <dimension ref="A2:U21"/>
  <sheetViews>
    <sheetView showGridLines="0" zoomScale="115" zoomScaleNormal="115" workbookViewId="0">
      <pane ySplit="2" topLeftCell="A3" activePane="bottomLeft" state="frozen"/>
      <selection pane="bottomLeft" activeCell="C16" sqref="C16"/>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3</v>
      </c>
      <c r="D2" s="14"/>
      <c r="E2" s="14"/>
      <c r="F2" s="14"/>
      <c r="G2" s="12"/>
    </row>
    <row r="3" spans="2:7" x14ac:dyDescent="0.4">
      <c r="B3" s="10"/>
      <c r="C3" s="15"/>
      <c r="D3" s="16"/>
    </row>
    <row r="4" spans="2:7" ht="49.75" customHeight="1" x14ac:dyDescent="0.3">
      <c r="C4" s="54" t="s">
        <v>109</v>
      </c>
      <c r="D4" s="54"/>
      <c r="E4" s="54"/>
      <c r="F4" s="54"/>
    </row>
    <row r="6" spans="2:7" x14ac:dyDescent="0.3">
      <c r="C6" s="61" t="s">
        <v>1</v>
      </c>
      <c r="D6" s="62"/>
      <c r="E6" s="62"/>
      <c r="F6" s="63"/>
      <c r="G6" s="8"/>
    </row>
    <row r="7" spans="2:7" x14ac:dyDescent="0.3">
      <c r="C7" s="18" t="s">
        <v>11</v>
      </c>
      <c r="D7" s="19" t="s">
        <v>12</v>
      </c>
      <c r="E7" s="56" t="s">
        <v>13</v>
      </c>
      <c r="F7" s="57"/>
    </row>
    <row r="8" spans="2:7" x14ac:dyDescent="0.3">
      <c r="C8" s="38" t="s">
        <v>24</v>
      </c>
      <c r="D8" s="41">
        <v>0</v>
      </c>
      <c r="E8" s="58"/>
      <c r="F8" s="59"/>
    </row>
    <row r="9" spans="2:7" x14ac:dyDescent="0.3">
      <c r="C9" s="38" t="s">
        <v>25</v>
      </c>
      <c r="D9" s="41">
        <v>0</v>
      </c>
      <c r="E9" s="58"/>
      <c r="F9" s="59"/>
    </row>
    <row r="10" spans="2:7" ht="37.75" customHeight="1" x14ac:dyDescent="0.3">
      <c r="C10" s="38" t="s">
        <v>135</v>
      </c>
      <c r="D10" s="41">
        <v>0</v>
      </c>
      <c r="E10" s="53"/>
      <c r="F10" s="38" t="s">
        <v>136</v>
      </c>
    </row>
    <row r="11" spans="2:7" x14ac:dyDescent="0.4">
      <c r="C11" s="20"/>
      <c r="D11" s="21"/>
      <c r="E11" s="22"/>
      <c r="F11" s="23"/>
    </row>
    <row r="12" spans="2:7" x14ac:dyDescent="0.3">
      <c r="C12" s="61" t="s">
        <v>15</v>
      </c>
      <c r="D12" s="62"/>
      <c r="E12" s="62"/>
      <c r="F12" s="63"/>
    </row>
    <row r="13" spans="2:7" x14ac:dyDescent="0.3">
      <c r="C13" s="37" t="s">
        <v>16</v>
      </c>
      <c r="D13" s="19" t="s">
        <v>17</v>
      </c>
      <c r="E13" s="56" t="s">
        <v>13</v>
      </c>
      <c r="F13" s="57"/>
    </row>
    <row r="14" spans="2:7" x14ac:dyDescent="0.3">
      <c r="B14" s="9"/>
      <c r="C14" s="38" t="s">
        <v>26</v>
      </c>
      <c r="D14" s="41">
        <v>0</v>
      </c>
      <c r="E14" s="58"/>
      <c r="F14" s="59"/>
      <c r="G14" s="40"/>
    </row>
    <row r="15" spans="2:7" x14ac:dyDescent="0.3">
      <c r="B15" s="9"/>
      <c r="C15" s="38" t="s">
        <v>18</v>
      </c>
      <c r="D15" s="41">
        <v>0</v>
      </c>
      <c r="E15" s="58"/>
      <c r="F15" s="59"/>
    </row>
    <row r="16" spans="2:7" x14ac:dyDescent="0.3">
      <c r="B16" s="9"/>
      <c r="C16" s="38" t="s">
        <v>19</v>
      </c>
      <c r="D16" s="41">
        <v>0</v>
      </c>
      <c r="E16" s="58"/>
      <c r="F16" s="59"/>
    </row>
    <row r="17" spans="2:6" x14ac:dyDescent="0.3">
      <c r="B17" s="9"/>
      <c r="C17" s="38" t="s">
        <v>20</v>
      </c>
      <c r="D17" s="41">
        <v>0</v>
      </c>
      <c r="E17" s="58"/>
      <c r="F17" s="59"/>
    </row>
    <row r="19" spans="2:6" x14ac:dyDescent="0.3">
      <c r="C19" s="61" t="s">
        <v>21</v>
      </c>
      <c r="D19" s="62"/>
      <c r="E19" s="62"/>
      <c r="F19" s="63"/>
    </row>
    <row r="20" spans="2:6" ht="29" x14ac:dyDescent="0.3">
      <c r="C20" s="38" t="s">
        <v>27</v>
      </c>
      <c r="D20" s="58"/>
      <c r="E20" s="60"/>
      <c r="F20" s="59"/>
    </row>
    <row r="21" spans="2:6" x14ac:dyDescent="0.3">
      <c r="C21" s="38" t="s">
        <v>28</v>
      </c>
      <c r="D21" s="58"/>
      <c r="E21" s="60"/>
      <c r="F21" s="59"/>
    </row>
  </sheetData>
  <sheetProtection algorithmName="SHA-512" hashValue="5tC67kGgJSou2LGk4EPskN2IR8/sztAWcVW9DSKeBpjkB2DVsvgFzJfbPU3zjZSal7Ba+0Gg7Wgw+zszp8E5gQ==" saltValue="6r0wjoXxpime+x0mZ2/vOA==" spinCount="100000" sheet="1" objects="1" scenarios="1" formatRows="0"/>
  <protectedRanges>
    <protectedRange sqref="F11" name="Range1"/>
  </protectedRanges>
  <mergeCells count="14">
    <mergeCell ref="C19:F19"/>
    <mergeCell ref="D20:F20"/>
    <mergeCell ref="D21:F21"/>
    <mergeCell ref="E13:F13"/>
    <mergeCell ref="E14:F14"/>
    <mergeCell ref="E15:F15"/>
    <mergeCell ref="E16:F16"/>
    <mergeCell ref="E17:F17"/>
    <mergeCell ref="C4:F4"/>
    <mergeCell ref="C6:F6"/>
    <mergeCell ref="C12:F12"/>
    <mergeCell ref="E7:F7"/>
    <mergeCell ref="E8:F8"/>
    <mergeCell ref="E9:F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43BA-ADC4-4C42-919D-04AB576C4DC2}">
  <sheetPr codeName="Sheet4">
    <tabColor theme="6" tint="0.79998168889431442"/>
  </sheetPr>
  <dimension ref="A2:U31"/>
  <sheetViews>
    <sheetView showGridLines="0" tabSelected="1" zoomScale="115" zoomScaleNormal="115" workbookViewId="0">
      <pane ySplit="2" topLeftCell="A3" activePane="bottomLeft" state="frozen"/>
      <selection pane="bottomLeft" activeCell="C9" sqref="C9"/>
    </sheetView>
  </sheetViews>
  <sheetFormatPr defaultColWidth="0" defaultRowHeight="14.5" x14ac:dyDescent="0.4"/>
  <cols>
    <col min="1" max="1" width="3.6328125" style="2" customWidth="1"/>
    <col min="2" max="2" width="4.36328125" style="3" customWidth="1"/>
    <col min="3" max="3" width="33.6328125" style="17" customWidth="1"/>
    <col min="4" max="4" width="21.36328125" style="17" customWidth="1"/>
    <col min="5" max="5" width="66.08984375" style="17" customWidth="1"/>
    <col min="6" max="6" width="30.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4</v>
      </c>
      <c r="D2" s="14"/>
      <c r="E2" s="14"/>
      <c r="F2" s="14"/>
      <c r="G2" s="12"/>
    </row>
    <row r="3" spans="2:7" x14ac:dyDescent="0.4">
      <c r="B3" s="10"/>
      <c r="C3" s="15"/>
      <c r="D3" s="16"/>
    </row>
    <row r="4" spans="2:7" ht="20.399999999999999" customHeight="1" x14ac:dyDescent="0.3">
      <c r="C4" s="54" t="s">
        <v>110</v>
      </c>
      <c r="D4" s="54"/>
      <c r="E4" s="54"/>
      <c r="F4" s="54"/>
    </row>
    <row r="6" spans="2:7" x14ac:dyDescent="0.3">
      <c r="C6" s="61" t="s">
        <v>1</v>
      </c>
      <c r="D6" s="62"/>
      <c r="E6" s="62"/>
      <c r="F6" s="63"/>
      <c r="G6" s="8"/>
    </row>
    <row r="7" spans="2:7" x14ac:dyDescent="0.3">
      <c r="C7" s="18" t="s">
        <v>11</v>
      </c>
      <c r="D7" s="19" t="s">
        <v>12</v>
      </c>
      <c r="E7" s="56" t="s">
        <v>13</v>
      </c>
      <c r="F7" s="57"/>
    </row>
    <row r="8" spans="2:7" ht="34.25" customHeight="1" x14ac:dyDescent="0.3">
      <c r="C8" s="38" t="s">
        <v>132</v>
      </c>
      <c r="D8" s="41">
        <v>0</v>
      </c>
      <c r="E8" s="42"/>
      <c r="F8" s="38" t="s">
        <v>29</v>
      </c>
    </row>
    <row r="9" spans="2:7" x14ac:dyDescent="0.3">
      <c r="C9" s="38" t="s">
        <v>30</v>
      </c>
      <c r="D9" s="41">
        <v>0</v>
      </c>
      <c r="E9" s="58"/>
      <c r="F9" s="59"/>
    </row>
    <row r="10" spans="2:7" x14ac:dyDescent="0.3">
      <c r="C10" s="38" t="s">
        <v>31</v>
      </c>
      <c r="D10" s="41">
        <v>0</v>
      </c>
      <c r="E10" s="58"/>
      <c r="F10" s="59"/>
    </row>
    <row r="11" spans="2:7" x14ac:dyDescent="0.3">
      <c r="C11" s="38" t="s">
        <v>124</v>
      </c>
      <c r="D11" s="41">
        <v>0</v>
      </c>
      <c r="E11" s="58"/>
      <c r="F11" s="59"/>
    </row>
    <row r="12" spans="2:7" x14ac:dyDescent="0.4">
      <c r="C12" s="20"/>
      <c r="D12" s="21"/>
      <c r="E12" s="22"/>
      <c r="F12" s="23"/>
    </row>
    <row r="13" spans="2:7" x14ac:dyDescent="0.3">
      <c r="C13" s="61" t="s">
        <v>15</v>
      </c>
      <c r="D13" s="62"/>
      <c r="E13" s="62"/>
      <c r="F13" s="63"/>
    </row>
    <row r="14" spans="2:7" x14ac:dyDescent="0.3">
      <c r="C14" s="37" t="s">
        <v>16</v>
      </c>
      <c r="D14" s="19" t="s">
        <v>17</v>
      </c>
      <c r="E14" s="56" t="s">
        <v>13</v>
      </c>
      <c r="F14" s="57"/>
    </row>
    <row r="15" spans="2:7" ht="29" x14ac:dyDescent="0.3">
      <c r="B15" s="9"/>
      <c r="C15" s="38" t="s">
        <v>32</v>
      </c>
      <c r="D15" s="41">
        <v>0</v>
      </c>
      <c r="E15" s="58"/>
      <c r="F15" s="59"/>
    </row>
    <row r="16" spans="2:7" ht="29" x14ac:dyDescent="0.3">
      <c r="B16" s="9"/>
      <c r="C16" s="38" t="s">
        <v>33</v>
      </c>
      <c r="D16" s="41">
        <v>0</v>
      </c>
      <c r="E16" s="58"/>
      <c r="F16" s="59"/>
    </row>
    <row r="17" spans="2:6" x14ac:dyDescent="0.3">
      <c r="B17" s="9"/>
      <c r="C17" s="38" t="s">
        <v>131</v>
      </c>
      <c r="D17" s="41">
        <v>0</v>
      </c>
      <c r="E17" s="58"/>
      <c r="F17" s="59"/>
    </row>
    <row r="18" spans="2:6" ht="58" x14ac:dyDescent="0.3">
      <c r="C18" s="38" t="s">
        <v>34</v>
      </c>
      <c r="D18" s="41">
        <v>0</v>
      </c>
      <c r="E18" s="58"/>
      <c r="F18" s="59"/>
    </row>
    <row r="19" spans="2:6" ht="19.75" customHeight="1" x14ac:dyDescent="0.3">
      <c r="C19" s="38" t="s">
        <v>35</v>
      </c>
      <c r="D19" s="41">
        <v>0</v>
      </c>
      <c r="E19" s="58"/>
      <c r="F19" s="59"/>
    </row>
    <row r="20" spans="2:6" x14ac:dyDescent="0.3">
      <c r="C20" s="38" t="s">
        <v>19</v>
      </c>
      <c r="D20" s="41">
        <v>0</v>
      </c>
      <c r="E20" s="58"/>
      <c r="F20" s="59"/>
    </row>
    <row r="21" spans="2:6" x14ac:dyDescent="0.3">
      <c r="C21" s="38" t="s">
        <v>20</v>
      </c>
      <c r="D21" s="41">
        <v>0</v>
      </c>
      <c r="E21" s="58"/>
      <c r="F21" s="59"/>
    </row>
    <row r="23" spans="2:6" x14ac:dyDescent="0.3">
      <c r="C23" s="64" t="s">
        <v>21</v>
      </c>
      <c r="D23" s="54"/>
      <c r="E23" s="54"/>
      <c r="F23" s="54"/>
    </row>
    <row r="24" spans="2:6" x14ac:dyDescent="0.3">
      <c r="C24" s="38" t="s">
        <v>36</v>
      </c>
      <c r="D24" s="58"/>
      <c r="E24" s="60"/>
      <c r="F24" s="59"/>
    </row>
    <row r="25" spans="2:6" x14ac:dyDescent="0.3">
      <c r="C25" s="38" t="s">
        <v>37</v>
      </c>
      <c r="D25" s="58"/>
      <c r="E25" s="60"/>
      <c r="F25" s="59"/>
    </row>
    <row r="26" spans="2:6" ht="29" x14ac:dyDescent="0.3">
      <c r="C26" s="38" t="s">
        <v>38</v>
      </c>
      <c r="D26" s="58"/>
      <c r="E26" s="60"/>
      <c r="F26" s="59"/>
    </row>
    <row r="27" spans="2:6" x14ac:dyDescent="0.3">
      <c r="C27" s="38" t="s">
        <v>39</v>
      </c>
      <c r="D27" s="58"/>
      <c r="E27" s="60"/>
      <c r="F27" s="59"/>
    </row>
    <row r="28" spans="2:6" x14ac:dyDescent="0.3">
      <c r="C28" s="38" t="s">
        <v>40</v>
      </c>
      <c r="D28" s="58"/>
      <c r="E28" s="60"/>
      <c r="F28" s="59"/>
    </row>
    <row r="29" spans="2:6" ht="29" x14ac:dyDescent="0.3">
      <c r="C29" s="38" t="s">
        <v>41</v>
      </c>
      <c r="D29" s="58"/>
      <c r="E29" s="60"/>
      <c r="F29" s="59"/>
    </row>
    <row r="30" spans="2:6" x14ac:dyDescent="0.3">
      <c r="C30" s="38" t="s">
        <v>42</v>
      </c>
      <c r="D30" s="58"/>
      <c r="E30" s="60"/>
      <c r="F30" s="59"/>
    </row>
    <row r="31" spans="2:6" x14ac:dyDescent="0.3">
      <c r="C31" s="38" t="s">
        <v>43</v>
      </c>
      <c r="D31" s="58"/>
      <c r="E31" s="60"/>
      <c r="F31" s="59"/>
    </row>
  </sheetData>
  <sheetProtection algorithmName="SHA-512" hashValue="YpC0HPdpAp//MRXl1f/+x7+vH/ADyifOtIlMHM/xwsv9M2tfrc1FI1ah7v3PoUo9umlKLlOX6ZEHubfwS4Z4Nw==" saltValue="V/gFWguqHsfaGZqk+nuXog==" spinCount="100000" sheet="1" formatRows="0"/>
  <protectedRanges>
    <protectedRange sqref="F12" name="Range1"/>
  </protectedRanges>
  <mergeCells count="24">
    <mergeCell ref="E21:F21"/>
    <mergeCell ref="C23:F23"/>
    <mergeCell ref="D24:F24"/>
    <mergeCell ref="D25:F25"/>
    <mergeCell ref="D26:F26"/>
    <mergeCell ref="D31:F31"/>
    <mergeCell ref="D27:F27"/>
    <mergeCell ref="D28:F28"/>
    <mergeCell ref="D29:F29"/>
    <mergeCell ref="D30:F30"/>
    <mergeCell ref="E18:F18"/>
    <mergeCell ref="E19:F19"/>
    <mergeCell ref="E20:F20"/>
    <mergeCell ref="C4:F4"/>
    <mergeCell ref="C6:F6"/>
    <mergeCell ref="C13:F13"/>
    <mergeCell ref="E7:F7"/>
    <mergeCell ref="E9:F9"/>
    <mergeCell ref="E11:F11"/>
    <mergeCell ref="E14:F14"/>
    <mergeCell ref="E15:F15"/>
    <mergeCell ref="E16:F16"/>
    <mergeCell ref="E10:F10"/>
    <mergeCell ref="E17:F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A8953-4361-4112-A5E1-60D6DCB9FCB6}">
  <sheetPr codeName="Sheet5">
    <tabColor theme="6" tint="0.79998168889431442"/>
  </sheetPr>
  <dimension ref="A2:U32"/>
  <sheetViews>
    <sheetView showGridLines="0" zoomScale="115" zoomScaleNormal="115" workbookViewId="0">
      <pane ySplit="2" topLeftCell="A6" activePane="bottomLeft" state="frozen"/>
      <selection pane="bottomLeft" activeCell="C15" sqref="C15"/>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5</v>
      </c>
      <c r="D2" s="14"/>
      <c r="E2" s="14"/>
      <c r="F2" s="14"/>
      <c r="G2" s="12"/>
    </row>
    <row r="3" spans="2:7" x14ac:dyDescent="0.4">
      <c r="B3" s="10"/>
      <c r="C3" s="15"/>
      <c r="D3" s="16"/>
    </row>
    <row r="4" spans="2:7" ht="37.75" customHeight="1" x14ac:dyDescent="0.3">
      <c r="C4" s="54" t="s">
        <v>120</v>
      </c>
      <c r="D4" s="54"/>
      <c r="E4" s="54"/>
      <c r="F4" s="54"/>
    </row>
    <row r="6" spans="2:7" x14ac:dyDescent="0.3">
      <c r="C6" s="61" t="s">
        <v>1</v>
      </c>
      <c r="D6" s="62"/>
      <c r="E6" s="62"/>
      <c r="F6" s="63"/>
      <c r="G6" s="8"/>
    </row>
    <row r="7" spans="2:7" x14ac:dyDescent="0.3">
      <c r="C7" s="18" t="s">
        <v>114</v>
      </c>
      <c r="D7" s="19" t="s">
        <v>12</v>
      </c>
      <c r="E7" s="56" t="s">
        <v>13</v>
      </c>
      <c r="F7" s="57"/>
    </row>
    <row r="8" spans="2:7" x14ac:dyDescent="0.3">
      <c r="C8" s="38" t="s">
        <v>44</v>
      </c>
      <c r="D8" s="41">
        <v>0</v>
      </c>
      <c r="E8" s="58"/>
      <c r="F8" s="59"/>
    </row>
    <row r="9" spans="2:7" x14ac:dyDescent="0.3">
      <c r="C9" s="38" t="s">
        <v>45</v>
      </c>
      <c r="D9" s="41">
        <v>0</v>
      </c>
      <c r="E9" s="58"/>
      <c r="F9" s="59"/>
    </row>
    <row r="10" spans="2:7" ht="29" x14ac:dyDescent="0.3">
      <c r="C10" s="38" t="s">
        <v>83</v>
      </c>
      <c r="D10" s="41">
        <v>0</v>
      </c>
      <c r="E10" s="58"/>
      <c r="F10" s="59"/>
    </row>
    <row r="11" spans="2:7" x14ac:dyDescent="0.3">
      <c r="C11" s="38" t="s">
        <v>46</v>
      </c>
      <c r="D11" s="41">
        <v>0</v>
      </c>
      <c r="E11" s="58"/>
      <c r="F11" s="59"/>
    </row>
    <row r="12" spans="2:7" x14ac:dyDescent="0.3">
      <c r="C12" s="38" t="s">
        <v>47</v>
      </c>
      <c r="D12" s="41">
        <v>0</v>
      </c>
      <c r="E12" s="58"/>
      <c r="F12" s="59"/>
    </row>
    <row r="13" spans="2:7" ht="29" x14ac:dyDescent="0.3">
      <c r="C13" s="38" t="s">
        <v>48</v>
      </c>
      <c r="D13" s="41">
        <v>0</v>
      </c>
      <c r="E13" s="58"/>
      <c r="F13" s="59"/>
    </row>
    <row r="14" spans="2:7" ht="29" x14ac:dyDescent="0.3">
      <c r="C14" s="38" t="s">
        <v>49</v>
      </c>
      <c r="D14" s="41">
        <v>0</v>
      </c>
      <c r="E14" s="58"/>
      <c r="F14" s="59"/>
    </row>
    <row r="15" spans="2:7" ht="29" x14ac:dyDescent="0.3">
      <c r="C15" s="38" t="s">
        <v>50</v>
      </c>
      <c r="D15" s="41">
        <v>0</v>
      </c>
      <c r="E15" s="58"/>
      <c r="F15" s="59"/>
    </row>
    <row r="16" spans="2:7" x14ac:dyDescent="0.3">
      <c r="C16" s="38" t="s">
        <v>117</v>
      </c>
      <c r="D16" s="41">
        <v>0</v>
      </c>
      <c r="E16" s="58"/>
      <c r="F16" s="59"/>
    </row>
    <row r="17" spans="2:6" x14ac:dyDescent="0.3">
      <c r="C17" s="38" t="s">
        <v>118</v>
      </c>
      <c r="D17" s="41">
        <v>0</v>
      </c>
      <c r="E17" s="58"/>
      <c r="F17" s="59"/>
    </row>
    <row r="18" spans="2:6" x14ac:dyDescent="0.3">
      <c r="C18" s="38" t="s">
        <v>51</v>
      </c>
      <c r="D18" s="41">
        <v>0</v>
      </c>
      <c r="E18" s="58"/>
      <c r="F18" s="59"/>
    </row>
    <row r="19" spans="2:6" x14ac:dyDescent="0.3">
      <c r="C19" s="38" t="s">
        <v>52</v>
      </c>
      <c r="D19" s="41">
        <v>0</v>
      </c>
      <c r="E19" s="58"/>
      <c r="F19" s="59"/>
    </row>
    <row r="20" spans="2:6" ht="43.5" x14ac:dyDescent="0.3">
      <c r="C20" s="38" t="s">
        <v>115</v>
      </c>
      <c r="D20" s="41">
        <v>0</v>
      </c>
      <c r="E20" s="58"/>
      <c r="F20" s="59"/>
    </row>
    <row r="21" spans="2:6" ht="29" x14ac:dyDescent="0.3">
      <c r="C21" s="38" t="s">
        <v>116</v>
      </c>
      <c r="D21" s="41">
        <v>0</v>
      </c>
      <c r="E21" s="58"/>
      <c r="F21" s="59"/>
    </row>
    <row r="22" spans="2:6" ht="29" x14ac:dyDescent="0.3">
      <c r="C22" s="38" t="s">
        <v>53</v>
      </c>
      <c r="D22" s="41">
        <v>0</v>
      </c>
      <c r="E22" s="58"/>
      <c r="F22" s="59"/>
    </row>
    <row r="23" spans="2:6" x14ac:dyDescent="0.3">
      <c r="C23" s="65" t="s">
        <v>119</v>
      </c>
      <c r="D23" s="65"/>
      <c r="E23" s="65"/>
      <c r="F23" s="65"/>
    </row>
    <row r="24" spans="2:6" ht="12.75" customHeight="1" x14ac:dyDescent="0.4">
      <c r="C24" s="20"/>
      <c r="D24" s="21"/>
      <c r="E24" s="22"/>
      <c r="F24" s="23"/>
    </row>
    <row r="25" spans="2:6" ht="14" customHeight="1" x14ac:dyDescent="0.3">
      <c r="C25" s="61" t="s">
        <v>15</v>
      </c>
      <c r="D25" s="62"/>
      <c r="E25" s="62"/>
      <c r="F25" s="63"/>
    </row>
    <row r="26" spans="2:6" x14ac:dyDescent="0.3">
      <c r="C26" s="37" t="s">
        <v>16</v>
      </c>
      <c r="D26" s="19" t="s">
        <v>17</v>
      </c>
      <c r="E26" s="56" t="s">
        <v>13</v>
      </c>
      <c r="F26" s="57"/>
    </row>
    <row r="27" spans="2:6" x14ac:dyDescent="0.3">
      <c r="B27" s="9"/>
      <c r="C27" s="38" t="s">
        <v>54</v>
      </c>
      <c r="D27" s="41">
        <v>0</v>
      </c>
      <c r="E27" s="58"/>
      <c r="F27" s="59"/>
    </row>
    <row r="29" spans="2:6" x14ac:dyDescent="0.3">
      <c r="C29" s="61" t="s">
        <v>21</v>
      </c>
      <c r="D29" s="62"/>
      <c r="E29" s="62"/>
      <c r="F29" s="63"/>
    </row>
    <row r="30" spans="2:6" ht="29" x14ac:dyDescent="0.3">
      <c r="C30" s="38" t="s">
        <v>55</v>
      </c>
      <c r="D30" s="58"/>
      <c r="E30" s="60"/>
      <c r="F30" s="59"/>
    </row>
    <row r="31" spans="2:6" ht="29" x14ac:dyDescent="0.3">
      <c r="C31" s="38" t="s">
        <v>56</v>
      </c>
      <c r="D31" s="58"/>
      <c r="E31" s="60"/>
      <c r="F31" s="59"/>
    </row>
    <row r="32" spans="2:6" x14ac:dyDescent="0.3">
      <c r="C32" s="38" t="s">
        <v>57</v>
      </c>
      <c r="D32" s="58"/>
      <c r="E32" s="60"/>
      <c r="F32" s="59"/>
    </row>
  </sheetData>
  <sheetProtection algorithmName="SHA-512" hashValue="gmzeNbWZOBk+DTfb66sBsZkdPqJBH4OLE4XgfGr5epdEjYhiyaP8ZuEKDsL32CYTwsCZb+MLbiR05ARNXRNlnQ==" saltValue="soREQBagUQcxmLZI/Wp+Sw==" spinCount="100000" sheet="1" objects="1" scenarios="1" formatRows="0"/>
  <protectedRanges>
    <protectedRange sqref="F24" name="Range1"/>
  </protectedRanges>
  <mergeCells count="26">
    <mergeCell ref="D30:F30"/>
    <mergeCell ref="D31:F31"/>
    <mergeCell ref="D32:F32"/>
    <mergeCell ref="E27:F27"/>
    <mergeCell ref="E20:F20"/>
    <mergeCell ref="E21:F21"/>
    <mergeCell ref="E22:F22"/>
    <mergeCell ref="E26:F26"/>
    <mergeCell ref="C29:F29"/>
    <mergeCell ref="C23:F23"/>
    <mergeCell ref="C4:F4"/>
    <mergeCell ref="C6:F6"/>
    <mergeCell ref="C25:F25"/>
    <mergeCell ref="E7:F7"/>
    <mergeCell ref="E8:F8"/>
    <mergeCell ref="E9:F9"/>
    <mergeCell ref="E10:F10"/>
    <mergeCell ref="E11:F11"/>
    <mergeCell ref="E12:F12"/>
    <mergeCell ref="E13:F13"/>
    <mergeCell ref="E14:F14"/>
    <mergeCell ref="E15:F15"/>
    <mergeCell ref="E16:F16"/>
    <mergeCell ref="E17:F17"/>
    <mergeCell ref="E18:F18"/>
    <mergeCell ref="E19:F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2DD69-0339-4BB1-9016-A03F4ABDBDE2}">
  <sheetPr codeName="Sheet6">
    <tabColor theme="6" tint="0.79998168889431442"/>
  </sheetPr>
  <dimension ref="A2:U16"/>
  <sheetViews>
    <sheetView showGridLines="0" zoomScale="115" zoomScaleNormal="115" workbookViewId="0">
      <pane ySplit="2" topLeftCell="A3" activePane="bottomLeft" state="frozen"/>
      <selection pane="bottomLeft" activeCell="C13" sqref="C13"/>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6</v>
      </c>
      <c r="D2" s="14"/>
      <c r="E2" s="14"/>
      <c r="F2" s="14"/>
      <c r="G2" s="12"/>
    </row>
    <row r="3" spans="2:7" x14ac:dyDescent="0.4">
      <c r="B3" s="10"/>
      <c r="C3" s="15"/>
      <c r="D3" s="16"/>
    </row>
    <row r="4" spans="2:7" ht="81" customHeight="1" x14ac:dyDescent="0.3">
      <c r="C4" s="54" t="s">
        <v>111</v>
      </c>
      <c r="D4" s="54"/>
      <c r="E4" s="54"/>
      <c r="F4" s="54"/>
    </row>
    <row r="6" spans="2:7" x14ac:dyDescent="0.3">
      <c r="C6" s="61" t="s">
        <v>1</v>
      </c>
      <c r="D6" s="62"/>
      <c r="E6" s="62"/>
      <c r="F6" s="63"/>
      <c r="G6" s="8"/>
    </row>
    <row r="7" spans="2:7" x14ac:dyDescent="0.3">
      <c r="C7" s="18" t="s">
        <v>11</v>
      </c>
      <c r="D7" s="19" t="s">
        <v>12</v>
      </c>
      <c r="E7" s="56" t="s">
        <v>13</v>
      </c>
      <c r="F7" s="57"/>
    </row>
    <row r="8" spans="2:7" x14ac:dyDescent="0.3">
      <c r="C8" s="38" t="s">
        <v>58</v>
      </c>
      <c r="D8" s="38"/>
      <c r="E8" s="66"/>
      <c r="F8" s="67"/>
    </row>
    <row r="9" spans="2:7" x14ac:dyDescent="0.4">
      <c r="C9" s="20"/>
      <c r="D9" s="21"/>
      <c r="E9" s="22"/>
      <c r="F9" s="23"/>
    </row>
    <row r="10" spans="2:7" x14ac:dyDescent="0.3">
      <c r="C10" s="61" t="s">
        <v>15</v>
      </c>
      <c r="D10" s="62"/>
      <c r="E10" s="62"/>
      <c r="F10" s="63"/>
    </row>
    <row r="11" spans="2:7" x14ac:dyDescent="0.3">
      <c r="C11" s="37" t="s">
        <v>16</v>
      </c>
      <c r="D11" s="19" t="s">
        <v>17</v>
      </c>
      <c r="E11" s="56" t="s">
        <v>13</v>
      </c>
      <c r="F11" s="57"/>
    </row>
    <row r="12" spans="2:7" x14ac:dyDescent="0.3">
      <c r="B12" s="9"/>
      <c r="C12" s="38" t="s">
        <v>59</v>
      </c>
      <c r="D12" s="41">
        <v>0</v>
      </c>
      <c r="E12" s="58"/>
      <c r="F12" s="59"/>
    </row>
    <row r="13" spans="2:7" x14ac:dyDescent="0.3">
      <c r="B13" s="9"/>
      <c r="C13" s="38" t="s">
        <v>60</v>
      </c>
      <c r="D13" s="41">
        <v>0</v>
      </c>
      <c r="E13" s="58"/>
      <c r="F13" s="59"/>
      <c r="G13" s="40"/>
    </row>
    <row r="15" spans="2:7" x14ac:dyDescent="0.3">
      <c r="C15" s="64" t="s">
        <v>21</v>
      </c>
      <c r="D15" s="54"/>
      <c r="E15" s="54"/>
      <c r="F15" s="54"/>
    </row>
    <row r="16" spans="2:7" x14ac:dyDescent="0.3">
      <c r="C16" s="38" t="s">
        <v>61</v>
      </c>
      <c r="D16" s="58"/>
      <c r="E16" s="60"/>
      <c r="F16" s="59"/>
    </row>
  </sheetData>
  <sheetProtection algorithmName="SHA-512" hashValue="5IH4e+H927Rx0dUGVRqs3HvdWD4D8bp3vmsFwI40Xyrdbzy/OGjxS4a5moq6wXoW6TYskgYjGw/JPFVXMF1T/A==" saltValue="22Swf7KRfoPUxhpWGqOuOA==" spinCount="100000" sheet="1" objects="1" scenarios="1" formatRows="0"/>
  <protectedRanges>
    <protectedRange sqref="F9" name="Range1"/>
  </protectedRanges>
  <mergeCells count="10">
    <mergeCell ref="C15:F15"/>
    <mergeCell ref="D16:F16"/>
    <mergeCell ref="C4:F4"/>
    <mergeCell ref="C6:F6"/>
    <mergeCell ref="C10:F10"/>
    <mergeCell ref="E11:F11"/>
    <mergeCell ref="E12:F12"/>
    <mergeCell ref="E13:F13"/>
    <mergeCell ref="E7:F7"/>
    <mergeCell ref="E8:F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6ACB-E16D-4D3E-99FF-B01644685E97}">
  <sheetPr codeName="Sheet8">
    <tabColor theme="6" tint="0.79998168889431442"/>
  </sheetPr>
  <dimension ref="A2:U19"/>
  <sheetViews>
    <sheetView showGridLines="0" zoomScale="130" zoomScaleNormal="130" workbookViewId="0">
      <pane ySplit="2" topLeftCell="A14" activePane="bottomLeft" state="frozen"/>
      <selection pane="bottomLeft" activeCell="D19" sqref="D19:F19"/>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55.6328125" style="17" customWidth="1"/>
    <col min="7" max="7" width="61.453125" style="2" customWidth="1"/>
    <col min="8" max="8" width="3.6328125" style="2" customWidth="1"/>
    <col min="9" max="21" width="0" style="2" hidden="1" customWidth="1"/>
    <col min="22" max="16384" width="9.08984375" style="2" hidden="1"/>
  </cols>
  <sheetData>
    <row r="2" spans="2:7" ht="21" thickBot="1" x14ac:dyDescent="0.6">
      <c r="B2" s="11"/>
      <c r="C2" s="13" t="s">
        <v>7</v>
      </c>
      <c r="D2" s="14"/>
      <c r="E2" s="14"/>
      <c r="F2" s="14"/>
      <c r="G2" s="12"/>
    </row>
    <row r="3" spans="2:7" x14ac:dyDescent="0.4">
      <c r="B3" s="10"/>
      <c r="C3" s="15"/>
      <c r="D3" s="16"/>
    </row>
    <row r="4" spans="2:7" ht="40.75" customHeight="1" x14ac:dyDescent="0.3">
      <c r="C4" s="54" t="s">
        <v>129</v>
      </c>
      <c r="D4" s="54"/>
      <c r="E4" s="54"/>
      <c r="F4" s="54"/>
    </row>
    <row r="6" spans="2:7" x14ac:dyDescent="0.3">
      <c r="C6" s="61" t="s">
        <v>1</v>
      </c>
      <c r="D6" s="62"/>
      <c r="E6" s="62"/>
      <c r="F6" s="63"/>
      <c r="G6" s="8"/>
    </row>
    <row r="7" spans="2:7" x14ac:dyDescent="0.3">
      <c r="C7" s="18" t="s">
        <v>11</v>
      </c>
      <c r="D7" s="19" t="s">
        <v>12</v>
      </c>
      <c r="E7" s="56" t="s">
        <v>13</v>
      </c>
      <c r="F7" s="57"/>
    </row>
    <row r="8" spans="2:7" ht="125.4" customHeight="1" x14ac:dyDescent="0.3">
      <c r="C8" s="38" t="s">
        <v>133</v>
      </c>
      <c r="D8" s="41">
        <v>0</v>
      </c>
      <c r="E8" s="58"/>
      <c r="F8" s="59"/>
    </row>
    <row r="9" spans="2:7" x14ac:dyDescent="0.3">
      <c r="C9" s="47"/>
      <c r="D9" s="48"/>
      <c r="E9" s="49"/>
      <c r="F9" s="49"/>
    </row>
    <row r="10" spans="2:7" x14ac:dyDescent="0.3">
      <c r="C10" s="61" t="s">
        <v>15</v>
      </c>
      <c r="D10" s="62"/>
      <c r="E10" s="62"/>
      <c r="F10" s="63"/>
    </row>
    <row r="11" spans="2:7" x14ac:dyDescent="0.3">
      <c r="C11" s="18" t="s">
        <v>11</v>
      </c>
      <c r="D11" s="19" t="s">
        <v>17</v>
      </c>
      <c r="E11" s="56" t="s">
        <v>13</v>
      </c>
      <c r="F11" s="57"/>
    </row>
    <row r="12" spans="2:7" ht="109.25" customHeight="1" x14ac:dyDescent="0.3">
      <c r="C12" s="38" t="s">
        <v>134</v>
      </c>
      <c r="D12" s="41">
        <v>0</v>
      </c>
      <c r="E12" s="68"/>
      <c r="F12" s="68"/>
    </row>
    <row r="13" spans="2:7" ht="43.5" x14ac:dyDescent="0.3">
      <c r="C13" s="38" t="s">
        <v>140</v>
      </c>
      <c r="D13" s="41">
        <v>0</v>
      </c>
      <c r="E13" s="68"/>
      <c r="F13" s="68"/>
    </row>
    <row r="14" spans="2:7" x14ac:dyDescent="0.3">
      <c r="C14" s="38" t="s">
        <v>138</v>
      </c>
      <c r="D14" s="41"/>
      <c r="E14" s="69"/>
      <c r="F14" s="70"/>
    </row>
    <row r="15" spans="2:7" x14ac:dyDescent="0.3">
      <c r="C15" s="38" t="s">
        <v>139</v>
      </c>
      <c r="D15" s="41"/>
      <c r="E15" s="69"/>
      <c r="F15" s="70"/>
    </row>
    <row r="16" spans="2:7" x14ac:dyDescent="0.3">
      <c r="C16" s="38" t="s">
        <v>137</v>
      </c>
      <c r="D16" s="41"/>
      <c r="E16" s="69"/>
      <c r="F16" s="70"/>
    </row>
    <row r="17" spans="3:6" x14ac:dyDescent="0.3">
      <c r="C17" s="47"/>
      <c r="D17" s="48"/>
      <c r="E17" s="49"/>
      <c r="F17" s="49"/>
    </row>
    <row r="18" spans="3:6" x14ac:dyDescent="0.3">
      <c r="C18" s="64" t="s">
        <v>21</v>
      </c>
      <c r="D18" s="54"/>
      <c r="E18" s="54"/>
      <c r="F18" s="54"/>
    </row>
    <row r="19" spans="3:6" x14ac:dyDescent="0.3">
      <c r="C19" s="38" t="s">
        <v>63</v>
      </c>
      <c r="D19" s="58"/>
      <c r="E19" s="60"/>
      <c r="F19" s="59"/>
    </row>
  </sheetData>
  <sheetProtection algorithmName="SHA-512" hashValue="qqfUwih6EMJ9Q1vKYvbZu1/3YtRkZRRNLIBjep7KCEtY19Pj+fGcvu0JuUTgCC2s5q9as+Z4Q1TJJZeVxI/8yA==" saltValue="yZWf9qyA9kSmLLXY+C2eaw==" spinCount="100000" sheet="1" formatRows="0"/>
  <mergeCells count="13">
    <mergeCell ref="C18:F18"/>
    <mergeCell ref="D19:F19"/>
    <mergeCell ref="C4:F4"/>
    <mergeCell ref="C6:F6"/>
    <mergeCell ref="E7:F7"/>
    <mergeCell ref="E8:F8"/>
    <mergeCell ref="C10:F10"/>
    <mergeCell ref="E11:F11"/>
    <mergeCell ref="E13:F13"/>
    <mergeCell ref="E12:F12"/>
    <mergeCell ref="E14:F14"/>
    <mergeCell ref="E15:F15"/>
    <mergeCell ref="E16:F1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63E0-A18F-42BB-BA31-84901B66E3FB}">
  <sheetPr codeName="Sheet9">
    <tabColor theme="6" tint="0.79998168889431442"/>
  </sheetPr>
  <dimension ref="A2:U44"/>
  <sheetViews>
    <sheetView showGridLines="0" topLeftCell="B1" zoomScale="130" zoomScaleNormal="130" workbookViewId="0">
      <pane ySplit="2" topLeftCell="A3" activePane="bottomLeft" state="frozen"/>
      <selection pane="bottomLeft" activeCell="E8" sqref="E8:G8"/>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26.453125" style="17" customWidth="1"/>
    <col min="7" max="7" width="29.453125" style="2" customWidth="1"/>
    <col min="8" max="8" width="3.6328125" style="2" customWidth="1"/>
    <col min="9" max="21" width="0" style="2" hidden="1" customWidth="1"/>
    <col min="22" max="16384" width="9.08984375" style="2" hidden="1"/>
  </cols>
  <sheetData>
    <row r="2" spans="2:7" ht="21" thickBot="1" x14ac:dyDescent="0.6">
      <c r="B2" s="11"/>
      <c r="C2" s="13" t="s">
        <v>64</v>
      </c>
      <c r="D2" s="14"/>
      <c r="E2" s="14"/>
      <c r="F2" s="14"/>
      <c r="G2" s="12"/>
    </row>
    <row r="3" spans="2:7" x14ac:dyDescent="0.4">
      <c r="B3" s="10"/>
      <c r="C3" s="15"/>
      <c r="D3" s="16"/>
    </row>
    <row r="4" spans="2:7" ht="195" customHeight="1" x14ac:dyDescent="0.3">
      <c r="C4" s="54" t="s">
        <v>130</v>
      </c>
      <c r="D4" s="54"/>
      <c r="E4" s="54"/>
      <c r="F4" s="54"/>
      <c r="G4" s="54"/>
    </row>
    <row r="6" spans="2:7" x14ac:dyDescent="0.3">
      <c r="C6" s="64" t="s">
        <v>1</v>
      </c>
      <c r="D6" s="54"/>
      <c r="E6" s="54"/>
      <c r="F6" s="54"/>
      <c r="G6" s="54"/>
    </row>
    <row r="7" spans="2:7" x14ac:dyDescent="0.3">
      <c r="C7" s="18" t="s">
        <v>11</v>
      </c>
      <c r="D7" s="19" t="s">
        <v>12</v>
      </c>
      <c r="E7" s="71" t="s">
        <v>13</v>
      </c>
      <c r="F7" s="72" t="s">
        <v>62</v>
      </c>
      <c r="G7" s="72"/>
    </row>
    <row r="8" spans="2:7" ht="31.25" customHeight="1" x14ac:dyDescent="0.3">
      <c r="C8" s="38" t="s">
        <v>65</v>
      </c>
      <c r="D8" s="41">
        <v>0</v>
      </c>
      <c r="E8" s="58"/>
      <c r="F8" s="60"/>
      <c r="G8" s="59"/>
    </row>
    <row r="9" spans="2:7" ht="58" x14ac:dyDescent="0.3">
      <c r="C9" s="38" t="s">
        <v>66</v>
      </c>
      <c r="D9" s="41">
        <v>0</v>
      </c>
      <c r="E9" s="58"/>
      <c r="F9" s="60"/>
      <c r="G9" s="59"/>
    </row>
    <row r="10" spans="2:7" x14ac:dyDescent="0.4">
      <c r="C10" s="20"/>
      <c r="D10" s="21"/>
      <c r="E10" s="22"/>
      <c r="F10" s="23"/>
    </row>
    <row r="11" spans="2:7" x14ac:dyDescent="0.3">
      <c r="C11" s="64" t="s">
        <v>15</v>
      </c>
      <c r="D11" s="54"/>
      <c r="E11" s="54"/>
      <c r="F11" s="54"/>
      <c r="G11" s="54"/>
    </row>
    <row r="12" spans="2:7" x14ac:dyDescent="0.3">
      <c r="C12" s="37" t="s">
        <v>67</v>
      </c>
      <c r="D12" s="19" t="s">
        <v>17</v>
      </c>
      <c r="E12" s="18" t="s">
        <v>13</v>
      </c>
      <c r="F12" s="71" t="s">
        <v>62</v>
      </c>
      <c r="G12" s="72"/>
    </row>
    <row r="13" spans="2:7" x14ac:dyDescent="0.3">
      <c r="B13" s="9"/>
      <c r="C13" s="38" t="s">
        <v>93</v>
      </c>
      <c r="D13" s="41">
        <v>0</v>
      </c>
      <c r="E13" s="42"/>
      <c r="F13" s="38" t="s">
        <v>68</v>
      </c>
      <c r="G13" s="42"/>
    </row>
    <row r="14" spans="2:7" x14ac:dyDescent="0.3">
      <c r="B14" s="9"/>
      <c r="C14" s="38" t="s">
        <v>94</v>
      </c>
      <c r="D14" s="41">
        <v>0</v>
      </c>
      <c r="E14" s="42"/>
      <c r="F14" s="38" t="s">
        <v>68</v>
      </c>
      <c r="G14" s="42"/>
    </row>
    <row r="15" spans="2:7" x14ac:dyDescent="0.3">
      <c r="B15" s="9"/>
      <c r="C15" s="38" t="s">
        <v>69</v>
      </c>
      <c r="D15" s="41">
        <v>0</v>
      </c>
      <c r="E15" s="42"/>
      <c r="F15" s="38" t="s">
        <v>68</v>
      </c>
      <c r="G15" s="42"/>
    </row>
    <row r="16" spans="2:7" ht="18" customHeight="1" x14ac:dyDescent="0.3">
      <c r="B16" s="9"/>
      <c r="C16" s="38" t="s">
        <v>95</v>
      </c>
      <c r="D16" s="41">
        <v>0</v>
      </c>
      <c r="E16" s="42"/>
      <c r="F16" s="38" t="s">
        <v>68</v>
      </c>
      <c r="G16" s="42"/>
    </row>
    <row r="17" spans="2:7" ht="19.25" customHeight="1" x14ac:dyDescent="0.3">
      <c r="B17" s="9"/>
      <c r="C17" s="38" t="s">
        <v>96</v>
      </c>
      <c r="D17" s="41">
        <v>0</v>
      </c>
      <c r="E17" s="42"/>
      <c r="F17" s="38" t="s">
        <v>68</v>
      </c>
      <c r="G17" s="42"/>
    </row>
    <row r="18" spans="2:7" ht="15" customHeight="1" x14ac:dyDescent="0.3">
      <c r="C18" s="38" t="s">
        <v>97</v>
      </c>
      <c r="D18" s="41">
        <v>0</v>
      </c>
      <c r="E18" s="58"/>
      <c r="F18" s="60"/>
      <c r="G18" s="59"/>
    </row>
    <row r="19" spans="2:7" ht="72.5" x14ac:dyDescent="0.3">
      <c r="C19" s="38" t="s">
        <v>125</v>
      </c>
      <c r="D19" s="41">
        <v>0</v>
      </c>
      <c r="E19" s="58"/>
      <c r="F19" s="60"/>
      <c r="G19" s="59"/>
    </row>
    <row r="20" spans="2:7" x14ac:dyDescent="0.3">
      <c r="C20" s="38" t="s">
        <v>126</v>
      </c>
      <c r="D20" s="41">
        <v>0</v>
      </c>
      <c r="E20" s="50"/>
      <c r="F20" s="51"/>
      <c r="G20" s="52"/>
    </row>
    <row r="21" spans="2:7" x14ac:dyDescent="0.3">
      <c r="C21" s="38" t="s">
        <v>127</v>
      </c>
      <c r="D21" s="41">
        <v>0</v>
      </c>
      <c r="E21" s="50"/>
      <c r="F21" s="51"/>
      <c r="G21" s="52"/>
    </row>
    <row r="22" spans="2:7" x14ac:dyDescent="0.3">
      <c r="C22" s="38" t="s">
        <v>128</v>
      </c>
      <c r="D22" s="41">
        <v>0</v>
      </c>
      <c r="E22" s="50"/>
      <c r="F22" s="51"/>
      <c r="G22" s="52"/>
    </row>
    <row r="23" spans="2:7" ht="15" customHeight="1" x14ac:dyDescent="0.3">
      <c r="C23" s="38" t="s">
        <v>70</v>
      </c>
      <c r="D23" s="38">
        <v>0</v>
      </c>
      <c r="E23" s="66" t="s">
        <v>112</v>
      </c>
      <c r="F23" s="73"/>
      <c r="G23" s="67"/>
    </row>
    <row r="24" spans="2:7" ht="29" x14ac:dyDescent="0.3">
      <c r="C24" s="38" t="s">
        <v>92</v>
      </c>
      <c r="D24" s="41">
        <v>0</v>
      </c>
      <c r="E24" s="58"/>
      <c r="F24" s="60"/>
      <c r="G24" s="59"/>
    </row>
    <row r="25" spans="2:7" ht="29" x14ac:dyDescent="0.3">
      <c r="C25" s="38" t="s">
        <v>98</v>
      </c>
      <c r="D25" s="41">
        <v>0</v>
      </c>
      <c r="E25" s="58"/>
      <c r="F25" s="60"/>
      <c r="G25" s="59"/>
    </row>
    <row r="26" spans="2:7" ht="15" customHeight="1" x14ac:dyDescent="0.3">
      <c r="C26" s="38" t="s">
        <v>99</v>
      </c>
      <c r="D26" s="41">
        <v>0</v>
      </c>
      <c r="E26" s="58"/>
      <c r="F26" s="60"/>
      <c r="G26" s="59"/>
    </row>
    <row r="27" spans="2:7" ht="15" customHeight="1" x14ac:dyDescent="0.3">
      <c r="C27" s="38" t="s">
        <v>71</v>
      </c>
      <c r="D27" s="41">
        <v>0</v>
      </c>
      <c r="E27" s="58"/>
      <c r="F27" s="60"/>
      <c r="G27" s="59"/>
    </row>
    <row r="28" spans="2:7" ht="15" customHeight="1" x14ac:dyDescent="0.3">
      <c r="C28" s="38" t="s">
        <v>72</v>
      </c>
      <c r="D28" s="41">
        <v>0</v>
      </c>
      <c r="E28" s="58"/>
      <c r="F28" s="60"/>
      <c r="G28" s="59"/>
    </row>
    <row r="29" spans="2:7" x14ac:dyDescent="0.3">
      <c r="C29" s="37" t="s">
        <v>73</v>
      </c>
      <c r="D29" s="19" t="s">
        <v>17</v>
      </c>
      <c r="E29" s="44" t="s">
        <v>13</v>
      </c>
      <c r="F29" s="71" t="s">
        <v>62</v>
      </c>
      <c r="G29" s="72"/>
    </row>
    <row r="30" spans="2:7" x14ac:dyDescent="0.3">
      <c r="C30" s="38" t="s">
        <v>100</v>
      </c>
      <c r="D30" s="41">
        <v>0</v>
      </c>
      <c r="E30" s="42"/>
      <c r="F30" s="38" t="s">
        <v>68</v>
      </c>
      <c r="G30" s="42"/>
    </row>
    <row r="31" spans="2:7" x14ac:dyDescent="0.3">
      <c r="C31" s="38" t="s">
        <v>101</v>
      </c>
      <c r="D31" s="41">
        <v>0</v>
      </c>
      <c r="E31" s="42"/>
      <c r="F31" s="38" t="s">
        <v>68</v>
      </c>
      <c r="G31" s="42"/>
    </row>
    <row r="32" spans="2:7" x14ac:dyDescent="0.3">
      <c r="C32" s="38" t="s">
        <v>102</v>
      </c>
      <c r="D32" s="41">
        <v>0</v>
      </c>
      <c r="E32" s="42"/>
      <c r="F32" s="38" t="s">
        <v>68</v>
      </c>
      <c r="G32" s="42"/>
    </row>
    <row r="33" spans="3:7" ht="58" x14ac:dyDescent="0.3">
      <c r="C33" s="38" t="s">
        <v>103</v>
      </c>
      <c r="D33" s="41">
        <v>0</v>
      </c>
      <c r="E33" s="58"/>
      <c r="F33" s="60"/>
      <c r="G33" s="59"/>
    </row>
    <row r="34" spans="3:7" x14ac:dyDescent="0.3">
      <c r="C34" s="38" t="s">
        <v>70</v>
      </c>
      <c r="D34" s="38">
        <v>0</v>
      </c>
      <c r="E34" s="66" t="s">
        <v>112</v>
      </c>
      <c r="F34" s="73"/>
      <c r="G34" s="67"/>
    </row>
    <row r="35" spans="3:7" ht="29" x14ac:dyDescent="0.3">
      <c r="C35" s="38" t="s">
        <v>104</v>
      </c>
      <c r="D35" s="41">
        <v>0</v>
      </c>
      <c r="E35" s="58"/>
      <c r="F35" s="60"/>
      <c r="G35" s="59"/>
    </row>
    <row r="36" spans="3:7" x14ac:dyDescent="0.3">
      <c r="C36" s="38" t="s">
        <v>105</v>
      </c>
      <c r="D36" s="41">
        <v>0</v>
      </c>
      <c r="E36" s="58"/>
      <c r="F36" s="60"/>
      <c r="G36" s="59"/>
    </row>
    <row r="37" spans="3:7" x14ac:dyDescent="0.3">
      <c r="C37" s="38" t="s">
        <v>74</v>
      </c>
      <c r="D37" s="41">
        <v>0</v>
      </c>
      <c r="E37" s="58"/>
      <c r="F37" s="60"/>
      <c r="G37" s="59"/>
    </row>
    <row r="38" spans="3:7" x14ac:dyDescent="0.3">
      <c r="C38" s="38" t="s">
        <v>75</v>
      </c>
      <c r="D38" s="41">
        <v>0</v>
      </c>
      <c r="E38" s="58"/>
      <c r="F38" s="60"/>
      <c r="G38" s="59"/>
    </row>
    <row r="40" spans="3:7" x14ac:dyDescent="0.3">
      <c r="C40" s="61" t="s">
        <v>21</v>
      </c>
      <c r="D40" s="62"/>
      <c r="E40" s="62"/>
      <c r="F40" s="62"/>
      <c r="G40" s="63"/>
    </row>
    <row r="41" spans="3:7" x14ac:dyDescent="0.3">
      <c r="C41" s="38" t="s">
        <v>84</v>
      </c>
      <c r="D41" s="58"/>
      <c r="E41" s="60"/>
      <c r="F41" s="60"/>
      <c r="G41" s="59"/>
    </row>
    <row r="42" spans="3:7" x14ac:dyDescent="0.3">
      <c r="C42" s="38" t="s">
        <v>85</v>
      </c>
      <c r="D42" s="58"/>
      <c r="E42" s="60"/>
      <c r="F42" s="60"/>
      <c r="G42" s="59"/>
    </row>
    <row r="43" spans="3:7" x14ac:dyDescent="0.3">
      <c r="C43" s="38" t="s">
        <v>86</v>
      </c>
      <c r="D43" s="58"/>
      <c r="E43" s="60"/>
      <c r="F43" s="60"/>
      <c r="G43" s="59"/>
    </row>
    <row r="44" spans="3:7" x14ac:dyDescent="0.3">
      <c r="C44" s="38" t="s">
        <v>87</v>
      </c>
      <c r="D44" s="58"/>
      <c r="E44" s="60"/>
      <c r="F44" s="60"/>
      <c r="G44" s="59"/>
    </row>
  </sheetData>
  <sheetProtection algorithmName="SHA-512" hashValue="zCB3fj8lfqBopd8NQqVJg8wVdZ+G4Iw+MfprnqGOFpRQUacko97HP+OQGxhGaUeJeOXfJUfDbV49FJi4oRBMbw==" saltValue="uEXS7Uy+mdL6fKvPBEabUw==" spinCount="100000" sheet="1" objects="1" scenarios="1" formatRows="0"/>
  <protectedRanges>
    <protectedRange sqref="F10" name="Range1"/>
  </protectedRanges>
  <mergeCells count="27">
    <mergeCell ref="F29:G29"/>
    <mergeCell ref="E33:G33"/>
    <mergeCell ref="E34:G34"/>
    <mergeCell ref="E24:G24"/>
    <mergeCell ref="E25:G25"/>
    <mergeCell ref="E26:G26"/>
    <mergeCell ref="E27:G27"/>
    <mergeCell ref="E28:G28"/>
    <mergeCell ref="C11:G11"/>
    <mergeCell ref="F12:G12"/>
    <mergeCell ref="E18:G18"/>
    <mergeCell ref="E19:G19"/>
    <mergeCell ref="E23:G23"/>
    <mergeCell ref="C4:G4"/>
    <mergeCell ref="C6:G6"/>
    <mergeCell ref="E7:G7"/>
    <mergeCell ref="E8:G8"/>
    <mergeCell ref="E9:G9"/>
    <mergeCell ref="D42:G42"/>
    <mergeCell ref="D43:G43"/>
    <mergeCell ref="D44:G44"/>
    <mergeCell ref="D41:G41"/>
    <mergeCell ref="E35:G35"/>
    <mergeCell ref="E36:G36"/>
    <mergeCell ref="E37:G37"/>
    <mergeCell ref="E38:G38"/>
    <mergeCell ref="C40:G4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5ECA-232B-40E6-8AC5-D0411FEF75D3}">
  <sheetPr codeName="Sheet10">
    <tabColor theme="6" tint="0.79998168889431442"/>
  </sheetPr>
  <dimension ref="B2:XFC22"/>
  <sheetViews>
    <sheetView showGridLines="0" zoomScaleNormal="100" workbookViewId="0">
      <pane ySplit="2" topLeftCell="A6" activePane="bottomLeft" state="frozen"/>
      <selection pane="bottomLeft" activeCell="C11" sqref="C11:C13"/>
    </sheetView>
  </sheetViews>
  <sheetFormatPr defaultColWidth="0" defaultRowHeight="14.5" x14ac:dyDescent="0.4"/>
  <cols>
    <col min="1" max="1" width="3.6328125" style="2" customWidth="1"/>
    <col min="2" max="2" width="4.36328125" style="3" customWidth="1"/>
    <col min="3" max="3" width="33.6328125" style="17" customWidth="1"/>
    <col min="4" max="4" width="17.36328125" style="17" customWidth="1"/>
    <col min="5" max="5" width="36.6328125" style="17" customWidth="1"/>
    <col min="6" max="6" width="27.453125" style="17" customWidth="1"/>
    <col min="7" max="7" width="28.1796875" style="2" customWidth="1"/>
    <col min="8" max="8" width="36" style="2" customWidth="1"/>
    <col min="9" max="21" width="0" style="2" hidden="1" customWidth="1"/>
    <col min="22" max="16383" width="9.08984375" style="2" hidden="1"/>
    <col min="16384" max="16384" width="36" style="2" customWidth="1"/>
  </cols>
  <sheetData>
    <row r="2" spans="2:7" ht="21" thickBot="1" x14ac:dyDescent="0.6">
      <c r="B2" s="11"/>
      <c r="C2" s="13" t="s">
        <v>8</v>
      </c>
      <c r="D2" s="14"/>
      <c r="E2" s="14"/>
      <c r="F2" s="14"/>
      <c r="G2" s="12"/>
    </row>
    <row r="3" spans="2:7" x14ac:dyDescent="0.4">
      <c r="B3" s="10"/>
      <c r="C3" s="15"/>
      <c r="D3" s="16"/>
    </row>
    <row r="4" spans="2:7" ht="47.4" customHeight="1" x14ac:dyDescent="0.3">
      <c r="C4" s="54" t="s">
        <v>121</v>
      </c>
      <c r="D4" s="54"/>
      <c r="E4" s="54"/>
      <c r="F4" s="54"/>
      <c r="G4" s="54"/>
    </row>
    <row r="6" spans="2:7" x14ac:dyDescent="0.3">
      <c r="C6" s="64" t="s">
        <v>1</v>
      </c>
      <c r="D6" s="54"/>
      <c r="E6" s="54"/>
      <c r="F6" s="54"/>
      <c r="G6" s="54"/>
    </row>
    <row r="7" spans="2:7" x14ac:dyDescent="0.3">
      <c r="C7" s="18" t="s">
        <v>11</v>
      </c>
      <c r="D7" s="19" t="s">
        <v>12</v>
      </c>
      <c r="E7" s="18" t="s">
        <v>13</v>
      </c>
      <c r="F7" s="71" t="s">
        <v>62</v>
      </c>
      <c r="G7" s="72"/>
    </row>
    <row r="8" spans="2:7" x14ac:dyDescent="0.3">
      <c r="C8" s="77" t="s">
        <v>76</v>
      </c>
      <c r="D8" s="80">
        <v>0</v>
      </c>
      <c r="E8" s="74"/>
      <c r="F8" s="38" t="s">
        <v>89</v>
      </c>
      <c r="G8" s="42"/>
    </row>
    <row r="9" spans="2:7" x14ac:dyDescent="0.3">
      <c r="C9" s="78"/>
      <c r="D9" s="81"/>
      <c r="E9" s="75"/>
      <c r="F9" s="38" t="s">
        <v>90</v>
      </c>
      <c r="G9" s="42"/>
    </row>
    <row r="10" spans="2:7" x14ac:dyDescent="0.3">
      <c r="C10" s="79"/>
      <c r="D10" s="82"/>
      <c r="E10" s="76"/>
      <c r="F10" s="38" t="s">
        <v>91</v>
      </c>
      <c r="G10" s="42"/>
    </row>
    <row r="11" spans="2:7" x14ac:dyDescent="0.3">
      <c r="C11" s="77" t="s">
        <v>77</v>
      </c>
      <c r="D11" s="80">
        <v>0</v>
      </c>
      <c r="E11" s="74"/>
      <c r="F11" s="38" t="s">
        <v>89</v>
      </c>
      <c r="G11" s="42"/>
    </row>
    <row r="12" spans="2:7" x14ac:dyDescent="0.3">
      <c r="C12" s="78"/>
      <c r="D12" s="81"/>
      <c r="E12" s="75"/>
      <c r="F12" s="38" t="s">
        <v>90</v>
      </c>
      <c r="G12" s="42"/>
    </row>
    <row r="13" spans="2:7" x14ac:dyDescent="0.3">
      <c r="C13" s="79"/>
      <c r="D13" s="82"/>
      <c r="E13" s="76"/>
      <c r="F13" s="38" t="s">
        <v>91</v>
      </c>
      <c r="G13" s="42"/>
    </row>
    <row r="14" spans="2:7" x14ac:dyDescent="0.3">
      <c r="C14" s="77" t="s">
        <v>78</v>
      </c>
      <c r="D14" s="80">
        <v>0</v>
      </c>
      <c r="E14" s="74"/>
      <c r="F14" s="38" t="s">
        <v>89</v>
      </c>
      <c r="G14" s="42"/>
    </row>
    <row r="15" spans="2:7" x14ac:dyDescent="0.3">
      <c r="C15" s="78"/>
      <c r="D15" s="81"/>
      <c r="E15" s="75"/>
      <c r="F15" s="38" t="s">
        <v>90</v>
      </c>
      <c r="G15" s="42"/>
    </row>
    <row r="16" spans="2:7" x14ac:dyDescent="0.3">
      <c r="C16" s="79"/>
      <c r="D16" s="82"/>
      <c r="E16" s="76"/>
      <c r="F16" s="38" t="s">
        <v>91</v>
      </c>
      <c r="G16" s="42"/>
    </row>
    <row r="17" spans="3:7" x14ac:dyDescent="0.3">
      <c r="C17" s="77" t="s">
        <v>79</v>
      </c>
      <c r="D17" s="80">
        <v>0</v>
      </c>
      <c r="E17" s="74"/>
      <c r="F17" s="38" t="s">
        <v>89</v>
      </c>
      <c r="G17" s="42"/>
    </row>
    <row r="18" spans="3:7" x14ac:dyDescent="0.3">
      <c r="C18" s="78"/>
      <c r="D18" s="81"/>
      <c r="E18" s="75"/>
      <c r="F18" s="38" t="s">
        <v>90</v>
      </c>
      <c r="G18" s="42"/>
    </row>
    <row r="19" spans="3:7" x14ac:dyDescent="0.3">
      <c r="C19" s="79"/>
      <c r="D19" s="82"/>
      <c r="E19" s="76"/>
      <c r="F19" s="38" t="s">
        <v>91</v>
      </c>
      <c r="G19" s="42"/>
    </row>
    <row r="20" spans="3:7" x14ac:dyDescent="0.4">
      <c r="C20" s="20"/>
      <c r="D20" s="21"/>
      <c r="E20" s="22"/>
      <c r="F20" s="23"/>
    </row>
    <row r="21" spans="3:7" x14ac:dyDescent="0.3">
      <c r="C21" s="61" t="s">
        <v>21</v>
      </c>
      <c r="D21" s="62"/>
      <c r="E21" s="62"/>
      <c r="F21" s="62"/>
      <c r="G21" s="63"/>
    </row>
    <row r="22" spans="3:7" x14ac:dyDescent="0.3">
      <c r="C22" s="38" t="s">
        <v>80</v>
      </c>
      <c r="D22" s="58"/>
      <c r="E22" s="60"/>
      <c r="F22" s="60"/>
      <c r="G22" s="59"/>
    </row>
  </sheetData>
  <sheetProtection algorithmName="SHA-512" hashValue="5TNHR7+9tHhUJf3b3gnFaE5lrigIdXF+fV+JoxMYH1yDw2fDN8kvM5KSFuv7E+XWNGZKAu1GlL6zMNrMmZuLew==" saltValue="8iUvZhyqd2VLQYzWpeQ+MA==" spinCount="100000" sheet="1" objects="1" scenarios="1" formatRows="0"/>
  <protectedRanges>
    <protectedRange sqref="F20" name="Range1"/>
  </protectedRanges>
  <mergeCells count="17">
    <mergeCell ref="D22:G22"/>
    <mergeCell ref="C8:C10"/>
    <mergeCell ref="D8:D10"/>
    <mergeCell ref="E8:E10"/>
    <mergeCell ref="C11:C13"/>
    <mergeCell ref="C14:C16"/>
    <mergeCell ref="C17:C19"/>
    <mergeCell ref="D11:D13"/>
    <mergeCell ref="D14:D16"/>
    <mergeCell ref="D17:D19"/>
    <mergeCell ref="E11:E13"/>
    <mergeCell ref="E14:E16"/>
    <mergeCell ref="E17:E19"/>
    <mergeCell ref="C4:G4"/>
    <mergeCell ref="C6:G6"/>
    <mergeCell ref="F7:G7"/>
    <mergeCell ref="C21:G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a2966d-4b30-4ac2-b51e-b47a45433e68" xsi:nil="true"/>
    <lcf76f155ced4ddcb4097134ff3c332f xmlns="2071c97d-3e21-418d-9b0d-db6b440474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13EC60DDB464DAD021B6DE7D5843E" ma:contentTypeVersion="24" ma:contentTypeDescription="Create a new document." ma:contentTypeScope="" ma:versionID="e997628dcd4e976d48b429d1dda91d25">
  <xsd:schema xmlns:xsd="http://www.w3.org/2001/XMLSchema" xmlns:xs="http://www.w3.org/2001/XMLSchema" xmlns:p="http://schemas.microsoft.com/office/2006/metadata/properties" xmlns:ns2="2071c97d-3e21-418d-9b0d-db6b4404748d" xmlns:ns3="04a2966d-4b30-4ac2-b51e-b47a45433e68" targetNamespace="http://schemas.microsoft.com/office/2006/metadata/properties" ma:root="true" ma:fieldsID="4483f854fedd7fc8dcbd66b6586a145d" ns2:_="" ns3:_="">
    <xsd:import namespace="2071c97d-3e21-418d-9b0d-db6b4404748d"/>
    <xsd:import namespace="04a2966d-4b30-4ac2-b51e-b47a45433e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1c97d-3e21-418d-9b0d-db6b440474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e671e0-2aae-4c8d-b367-8bb3494c1b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a2966d-4b30-4ac2-b51e-b47a45433e6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05695-7d07-4c6c-9a30-acd4316bd897}" ma:internalName="TaxCatchAll" ma:showField="CatchAllData" ma:web="04a2966d-4b30-4ac2-b51e-b47a45433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2FD16F-2CE5-47EA-B3FE-972F6AF0F140}">
  <ds:schemaRefs>
    <ds:schemaRef ds:uri="http://schemas.microsoft.com/office/infopath/2007/PartnerControls"/>
    <ds:schemaRef ds:uri="http://schemas.microsoft.com/office/2006/documentManagement/types"/>
    <ds:schemaRef ds:uri="04a2966d-4b30-4ac2-b51e-b47a45433e68"/>
    <ds:schemaRef ds:uri="http://purl.org/dc/dcmitype/"/>
    <ds:schemaRef ds:uri="http://schemas.microsoft.com/office/2006/metadata/properties"/>
    <ds:schemaRef ds:uri="http://schemas.openxmlformats.org/package/2006/metadata/core-properties"/>
    <ds:schemaRef ds:uri="http://purl.org/dc/elements/1.1/"/>
    <ds:schemaRef ds:uri="http://www.w3.org/XML/1998/namespace"/>
    <ds:schemaRef ds:uri="2071c97d-3e21-418d-9b0d-db6b4404748d"/>
    <ds:schemaRef ds:uri="http://purl.org/dc/terms/"/>
  </ds:schemaRefs>
</ds:datastoreItem>
</file>

<file path=customXml/itemProps2.xml><?xml version="1.0" encoding="utf-8"?>
<ds:datastoreItem xmlns:ds="http://schemas.openxmlformats.org/officeDocument/2006/customXml" ds:itemID="{B2425ADB-A286-41D5-9909-FF9E164C4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1c97d-3e21-418d-9b0d-db6b4404748d"/>
    <ds:schemaRef ds:uri="04a2966d-4b30-4ac2-b51e-b47a45433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8AC732-1BD6-49BF-A0D2-C1CD9069C2F1}">
  <ds:schemaRefs>
    <ds:schemaRef ds:uri="http://schemas.microsoft.com/sharepoint/v3/contenttype/forms"/>
  </ds:schemaRefs>
</ds:datastoreItem>
</file>

<file path=docMetadata/LabelInfo.xml><?xml version="1.0" encoding="utf-8"?>
<clbl:labelList xmlns:clbl="http://schemas.microsoft.com/office/2020/mipLabelMetadata">
  <clbl:label id="{049e3382-8cdc-477b-9317-951b04689668}" enabled="0" method="" siteId="{049e3382-8cdc-477b-9317-951b046896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Invulinstructie</vt:lpstr>
      <vt:lpstr>Hospitality+</vt:lpstr>
      <vt:lpstr>Beveiliging</vt:lpstr>
      <vt:lpstr>Schoonmaak</vt:lpstr>
      <vt:lpstr>Sanitaire artikelen</vt:lpstr>
      <vt:lpstr>Handyman</vt:lpstr>
      <vt:lpstr>BHV</vt:lpstr>
      <vt:lpstr>Koffievoorziening </vt:lpstr>
      <vt:lpstr>Afvalverwerking</vt:lpstr>
      <vt:lpstr>Optionele managementinzet</vt:lpstr>
      <vt:lpstr>Totaal</vt:lpstr>
    </vt:vector>
  </TitlesOfParts>
  <Manager/>
  <Company>Facilicom Services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Sharmayne van Keulen</dc:creator>
  <cp:keywords/>
  <dc:description/>
  <cp:lastModifiedBy>Philippa, Ilse</cp:lastModifiedBy>
  <cp:revision/>
  <dcterms:created xsi:type="dcterms:W3CDTF">2020-12-10T16:14:42Z</dcterms:created>
  <dcterms:modified xsi:type="dcterms:W3CDTF">2022-09-06T07:31:31Z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0x01010092213EC60DDB464DAD021B6DE7D5843E</vt:lpwstr>
  </property>
  <property fmtid="{D5CDD505-2E9C-101B-9397-08002B2CF9AE}" pid="3" name="MediaServiceImageTags">
    <vt:lpwstr/>
  </property>
</Properties>
</file>