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hidePivotFieldList="1" defaultThemeVersion="124226"/>
  <mc:AlternateContent xmlns:mc="http://schemas.openxmlformats.org/markup-compatibility/2006">
    <mc:Choice Requires="x15">
      <x15ac:absPath xmlns:x15ac="http://schemas.microsoft.com/office/spreadsheetml/2010/11/ac" url="https://colliers-my.sharepoint.com/personal/ilse_philippa_colliers_com/Documents/Documents/VRA/NvI 3 en documenten/"/>
    </mc:Choice>
  </mc:AlternateContent>
  <xr:revisionPtr revIDLastSave="0" documentId="8_{0B0D555E-DE37-4F36-BAF4-429096281177}" xr6:coauthVersionLast="47" xr6:coauthVersionMax="47" xr10:uidLastSave="{00000000-0000-0000-0000-000000000000}"/>
  <bookViews>
    <workbookView xWindow="-110" yWindow="-110" windowWidth="19420" windowHeight="10420" activeTab="1" xr2:uid="{00000000-000D-0000-FFFF-FFFF00000000}"/>
  </bookViews>
  <sheets>
    <sheet name="Algemene uitgangspunten" sheetId="3" r:id="rId1"/>
    <sheet name="Programma van Eisen" sheetId="1" r:id="rId2"/>
  </sheets>
  <definedNames>
    <definedName name="_xlnm._FilterDatabase" localSheetId="1" hidden="1">'Programma van Eisen'!$A$1:$R$335</definedName>
    <definedName name="_xlnm.Print_Area" localSheetId="1">'Programma van Eisen'!$A$1:$R$68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3" l="1"/>
  <c r="C37" i="3"/>
  <c r="M51" i="1"/>
  <c r="M13" i="1" l="1"/>
  <c r="M61" i="1"/>
  <c r="M14" i="1"/>
  <c r="M8" i="1"/>
  <c r="M24" i="1" l="1"/>
  <c r="M55" i="1" l="1"/>
  <c r="M54" i="1"/>
  <c r="M20" i="1"/>
  <c r="M34" i="1"/>
  <c r="M33" i="1"/>
  <c r="M32" i="1"/>
  <c r="M19" i="1"/>
  <c r="M18" i="1"/>
  <c r="M17" i="1"/>
  <c r="M15" i="1"/>
  <c r="M10" i="1"/>
  <c r="M9" i="1"/>
  <c r="M6" i="1"/>
  <c r="M5" i="1"/>
  <c r="M4" i="1"/>
</calcChain>
</file>

<file path=xl/sharedStrings.xml><?xml version="1.0" encoding="utf-8"?>
<sst xmlns="http://schemas.openxmlformats.org/spreadsheetml/2006/main" count="443" uniqueCount="263">
  <si>
    <t>Algemeen</t>
  </si>
  <si>
    <t>Aantal m²</t>
  </si>
  <si>
    <t>Aantal FTE</t>
  </si>
  <si>
    <t>Werkomgeving</t>
  </si>
  <si>
    <t xml:space="preserve">Werkplekken </t>
  </si>
  <si>
    <t>Werkplekken open ruimte*</t>
  </si>
  <si>
    <t>Werkplekken stilte zone*</t>
  </si>
  <si>
    <t>Belcubes</t>
  </si>
  <si>
    <t>*voorzien van 2 beeldschermen, toetsenbord en muis.</t>
  </si>
  <si>
    <t>Vergaderruimtes</t>
  </si>
  <si>
    <t>4 persoons regulier</t>
  </si>
  <si>
    <t>4 persoons creatief</t>
  </si>
  <si>
    <t>8 persoons</t>
  </si>
  <si>
    <t>12 persoons</t>
  </si>
  <si>
    <t>16 persoons creatief</t>
  </si>
  <si>
    <t>22 persoons</t>
  </si>
  <si>
    <t>Pantry's</t>
  </si>
  <si>
    <t>Aantal</t>
  </si>
  <si>
    <t>Voorzieningen</t>
  </si>
  <si>
    <t>Koffiebar</t>
  </si>
  <si>
    <t>Koffieautomaat, vaatwasser, spoelbak, afvalunit (1 stroom), zeepdispenser, torkrolhouder</t>
  </si>
  <si>
    <t>Kleine pantry</t>
  </si>
  <si>
    <t>Koffieautomaat, vaatwasser, afvalunit (3 stromen), droesbak, spoelbak, zeepdispenser, torkrolhouder</t>
  </si>
  <si>
    <t>Grote pantry</t>
  </si>
  <si>
    <t>Koffieautomaat, vaatwasser, 2x tafelmodel koelkast persoonlijke voedingswaren,magnetron, afvalunit (3 stromen),droesbak, spoelbak, zeepdispenser, torkrolhouder</t>
  </si>
  <si>
    <t>Centrale hart (2e)</t>
  </si>
  <si>
    <t>Koffieautomaat, vaatwasser, 2x tafelmodel koelkast centraal, 2x tafelmodel koelkast persoonlijke voedingswaren,magnetron, afvalunit (4 stromen), droesbak, spoelbak, zeepdispenser, torkrolhouder</t>
  </si>
  <si>
    <t>12x</t>
  </si>
  <si>
    <t>Decentrale afvalunits (3 stromen)</t>
  </si>
  <si>
    <t>Sanitair</t>
  </si>
  <si>
    <t>Sanitaire groepen</t>
  </si>
  <si>
    <t>Toiletten</t>
  </si>
  <si>
    <t>Douches</t>
  </si>
  <si>
    <t>Begane grond</t>
  </si>
  <si>
    <t>2e verdieping</t>
  </si>
  <si>
    <t>3e verdieping</t>
  </si>
  <si>
    <t>Damesverbandbakken (incl. 2x miva + 8 genderneutraal)</t>
  </si>
  <si>
    <t>Overig</t>
  </si>
  <si>
    <t>Aantal kolfruimtes</t>
  </si>
  <si>
    <t>Glasoppervlakte binnen</t>
  </si>
  <si>
    <t>621 m2</t>
  </si>
  <si>
    <t>Glasoppervlakte separatie</t>
  </si>
  <si>
    <t xml:space="preserve">750 m2 </t>
  </si>
  <si>
    <t>Vloerafwerking</t>
  </si>
  <si>
    <t>Openingstijden pand</t>
  </si>
  <si>
    <t>Aantal werkbare dagen per jaar</t>
  </si>
  <si>
    <t>Feestdagen</t>
  </si>
  <si>
    <t>Dienst of product</t>
  </si>
  <si>
    <t>Omschrijving product/dienst</t>
  </si>
  <si>
    <t>Kwaliteit</t>
  </si>
  <si>
    <t>Verantwoording kwaliteit</t>
  </si>
  <si>
    <t xml:space="preserve">Doelgroepen </t>
  </si>
  <si>
    <t>4. Structuur en communicatie</t>
  </si>
  <si>
    <t>6. Eisen - Randvoorwaarden</t>
  </si>
  <si>
    <t>7. Prijs</t>
  </si>
  <si>
    <t>8. KPI's</t>
  </si>
  <si>
    <t>Dienst-/Productgroep</t>
  </si>
  <si>
    <t>NEN-EN 15221</t>
  </si>
  <si>
    <t>Dienst-Product</t>
  </si>
  <si>
    <t>nr</t>
  </si>
  <si>
    <t>Kwaliteits-item</t>
  </si>
  <si>
    <t>Verantwoording</t>
  </si>
  <si>
    <t>Doelgroep</t>
  </si>
  <si>
    <t>VRA</t>
  </si>
  <si>
    <t>MRA</t>
  </si>
  <si>
    <t>Locatie</t>
  </si>
  <si>
    <t>Communicatie</t>
  </si>
  <si>
    <t>Eisen VRA</t>
  </si>
  <si>
    <t>Plichten VRA</t>
  </si>
  <si>
    <t>Mutatie in afname</t>
  </si>
  <si>
    <t>Hospitality+</t>
  </si>
  <si>
    <t>2210 - Receptie and Contactcentre</t>
  </si>
  <si>
    <t>Ontvangen bezoekers</t>
  </si>
  <si>
    <r>
      <t>Medewerkers melden hun bezoek aan in PrimeVisit. Bij aankomst regi</t>
    </r>
    <r>
      <rPr>
        <sz val="10"/>
        <rFont val="Arial"/>
        <family val="2"/>
      </rPr>
      <t xml:space="preserve">steren bezoekers zich via de ontvangstzuil waarna zij met de QR-code toegang hebben tot de speedgate en </t>
    </r>
    <r>
      <rPr>
        <sz val="10"/>
        <color rgb="FF000000"/>
        <rFont val="Arial"/>
        <family val="2"/>
      </rPr>
      <t xml:space="preserve">de contactpersoon automatisch op de hoogte wordt gesteld van de aankomst van het bezoek. </t>
    </r>
  </si>
  <si>
    <t xml:space="preserve">Gezien de omgeving en karakter van werkzaamheden is het van belang dat bezoekers worden geregistreerd en worden opgehaald door een contactpersoon. </t>
  </si>
  <si>
    <t>Allen</t>
  </si>
  <si>
    <t>Ja</t>
  </si>
  <si>
    <r>
      <t xml:space="preserve">Tijdens piekuren (zelf te definiëren op basis van aanmeldignen bezoekerssysteem) is de Hospitality+ functie aanwezig in de entreeruimte en ondersteunt indien nodig bij registratie via de zuil.  </t>
    </r>
    <r>
      <rPr>
        <sz val="10"/>
        <color theme="9"/>
        <rFont val="Arial"/>
        <family val="2"/>
      </rPr>
      <t xml:space="preserve">
</t>
    </r>
  </si>
  <si>
    <t>In het kader van Hospitality is het van belang dat er fysieke hulp aanwezig is indien registratie via de zuil niet lukt. 
Een vereiste is flexibiliteit en proactiviteit om te bepalen wanneer bezetting bij receptiebalie noodzakelijk is om te fysieke hulp te bieden en wanneer andere taken uitgevoerd kunnen worden.</t>
  </si>
  <si>
    <t>Bezoekers</t>
  </si>
  <si>
    <t>Bezoekers die niet direct worden opgehaald door medewerkers, scannen hun QR-code bij de speedgate, nemen plaats in de entreeruimte en krijgen koffie of thee aangeboden van de Hospitality+ functie. Medewerkers pakken hier zelf hun koffie.</t>
  </si>
  <si>
    <t xml:space="preserve">Om de bezoekers een gastvrij gevoel te geven, zal de ontvangst van hoge kwaliteit zijn en biedt de hospitality+ functie bezoekers een kop koffie of thee aan. </t>
  </si>
  <si>
    <t>De Hospitalty+ functie signaleert als bezoekers niet binnen een kwartier na het afgesproken tijdstip worden opgehaald en neemt contact op met de medewerker om het bezoek op te halen.</t>
  </si>
  <si>
    <t>Om de bezoekers een gastvrij gevoel te geven zorgt de Hospitality+ functie ervoor dat de wachttijden kort blijven.</t>
  </si>
  <si>
    <t>2210 - Reception and Contactcentre</t>
  </si>
  <si>
    <t>De receptie is het eerste contactmoment van de bezoekers met het pand en de organisatie. Om de welkomstruimte een welkome en nette uitstraling te laten hebben is de Hospitality+ functie verantwoordelijk voor de representativiteit rondom het ontvangstgebied. Daarnaast heeft de Hospitality+ functie een proactieve houding in het netjes houden van de pantry's en vergaderruimtes (achtergebleven servies opruimen, afnemen van vlekken, stoelen recht zetten).</t>
  </si>
  <si>
    <t xml:space="preserve">Schoon en netjes houden van het ontvangstgebied, pantry’s en vergaderruimtes. </t>
  </si>
  <si>
    <t>Het is belangrijk om orde en netheid uit te stralen ook in de fysieke werkomgeving.</t>
  </si>
  <si>
    <t>Zorg dragen voor actuele dagbladen en promotiematerialen in de bibliotheek.</t>
  </si>
  <si>
    <t xml:space="preserve">Om de tijd dat bezoekers aan het wachten zijn te veraangenamen
zijn er vakbladen en promotiematerialan aanwezig. 
</t>
  </si>
  <si>
    <t>BHV</t>
  </si>
  <si>
    <t>Tijdens kantooruren (08.30 - 17.00) heeft de Hospitality+ functie een aantal taken gericht op de veiligheid/gezondheid van de medewerkers en bezoekers.</t>
  </si>
  <si>
    <r>
      <rPr>
        <sz val="10"/>
        <color rgb="FF000000"/>
        <rFont val="Arial"/>
        <family val="2"/>
      </rPr>
      <t>Meldingen dienen adequaat door te worden gezet naar de BHV organisatie, waar de Hospitality+ functie onderdeel van is.</t>
    </r>
    <r>
      <rPr>
        <sz val="10"/>
        <color rgb="FFFF0000"/>
        <rFont val="Arial"/>
        <family val="2"/>
      </rPr>
      <t xml:space="preserve"> </t>
    </r>
  </si>
  <si>
    <t>Mede gezien de centrale rol van de hospitality+ functie is dit een logische plek voor de eerste acties bij calamiteiten en het uitzetten hiervan.
Om bij een calamiteit te zorgen voor de veiligheid van iedereen die in het pand aanwezig is en het eventueel verlenen van eerste hulp.</t>
  </si>
  <si>
    <t>Dagelijkse coordinatie op communicatiemiddelen van de BHV organisatie en monitoren of er voldoende BHV'ers aanwezig zijn.</t>
  </si>
  <si>
    <t>2120 - Security</t>
  </si>
  <si>
    <t>Servicedesk</t>
  </si>
  <si>
    <t xml:space="preserve">Centraal meldpunt waar de medewerkers hun klachten, wensen, informatieverzoeken, storingsmeldingen en aanvragen kunnen melden en waar vandaan de uitvoerende partijen worden aangestuurd en de doorlooptijden worden gecontroleerd. Dit gaat om minder dan 10 meldingen per dag.
Ook de communicatie met de medewerkers over de status van meldingen worden vanuit de servicedesk uitgevoerd. </t>
  </si>
  <si>
    <t>Aanschaf en implementatie FMIS ten behoeve van facilitaire meldingen.</t>
  </si>
  <si>
    <t>1161 - Helpdesk incl Janitor</t>
  </si>
  <si>
    <t>Ontvangen, registreren en coördineren afhandeling van KWIS-meldingen (telefonisch, persoonlijk of e-mail)</t>
  </si>
  <si>
    <t>Een platform bieden waar medewerkers meldingen en aanvragen kunnen neerleggen die vervolgens worden geregistreerd en tot aan afhandeling gecoördineerd.</t>
  </si>
  <si>
    <t>Proactieve rol in het signaleren van defecten in en rondom het pand. Deze meldingen registreren in het FMIS en uitzetten voor opvolging.</t>
  </si>
  <si>
    <t>Kwaliteit en ontzorging. De Hospitality+ functie heeft een centrale, verbindende en onzorgende rol, zodat alle verstoringen zo snel mogelijk verholpen kunnen worden.</t>
  </si>
  <si>
    <t>De servicedesk zorgt voor het uitzetten van de meldingen naar de juiste uitvoerende partijen of het secretariaat, bewaakt de voortgang en houdt de melder hiervan op de hoogte.</t>
  </si>
  <si>
    <t>De servicedesk is de spin in het web m.b.t. de meldingen en aanvragen. Op basis van de klantinformatie kan de Hospitality+ functie, eventueel in afstemming met het secretariaat, de beste inschatting maken welke uitvoerende partij of medewerkers de melding dient op te pakken. Daarnaast zal deze functionaris de voortgang bewaken en bij eventuele vertragingen de klant informeren.</t>
  </si>
  <si>
    <t>Standaard meldingen: De servicedesk zorgt ervoor dat een melding binnen 4 werkuren is doorgezet naar de juiste uitvoerende afdeling. Het mag daarna nog maximaal 4 werkuren duren voordat het eerste contact met de klant is gelegd. De servicedesk bepaalt m.b.v. een model of een storing urgent is of niet.</t>
  </si>
  <si>
    <t xml:space="preserve">Door het kenbaar maken van doorlooptijden is het bij de klant bekend, wanneer hij terugkoppeling kan verwachten. </t>
  </si>
  <si>
    <t>Urgente meldingen: De servicedesk zorgt ervoor dat een melding zo snel als mogelijk, maar uiterlijk binnen 1 werkuur is doorgezet naar de juiste uitvoerende afdeling. Het mag daarna nog maximaal 1 werkuur duren voordat het eerste contact met de klant is gelegd. De servicedesk bepaalt m.b.v. een model of een storing urgent is of niet.</t>
  </si>
  <si>
    <t xml:space="preserve">Door het kenbaar maken van doorlooptijden is het voor de klant bekend wanneer hij terugkoppeling kan verwachten. </t>
  </si>
  <si>
    <t>AV-middelen</t>
  </si>
  <si>
    <t>Het beheren van AV-middelen en het geven van instructie omtrent het gebruik van AV-middelen</t>
  </si>
  <si>
    <t xml:space="preserve">Fysiek ondersteunen bij hulpvragen over AV-middelen. </t>
  </si>
  <si>
    <t>Om vergaderingen soepel te laten starten en de gebruikers geen problemen te laten ervaren met het gebruik van de AV-middelen, worden deze gecontroleerd, zodat zeker is dat alles werkt</t>
  </si>
  <si>
    <t>Periodiek controleren op werking van AV-middelen (presentatieschermen, camera's, microfoons, beeldschermen etc.).</t>
  </si>
  <si>
    <t>Post</t>
  </si>
  <si>
    <t>Aannemen post en pakketten.</t>
  </si>
  <si>
    <t>Post en pakketten worden bij de receptie in ontvangst genomen. De Hospitality+ functie informeert de betreffende medewerker als er een pakket afgeleverd is, zodat het opgehaald kan worden. De Hospitality+ functie brengt de fysieke post naar het secretariaat.</t>
  </si>
  <si>
    <t>Continuiteit van het ontvangen van post/poststukken garanderen voor medewerkers.</t>
  </si>
  <si>
    <t>Beheren/monitoren verbruiksartikelen</t>
  </si>
  <si>
    <t xml:space="preserve">Bijvullen en monitoren papier en toners multifunctionals. </t>
  </si>
  <si>
    <t>Het beheren en bijvullen van papier en toners t.b.v. de multifunctionals (1 per verdieping).</t>
  </si>
  <si>
    <t>De multifunctionals moeten altijd gebruiksklaar zijn.</t>
  </si>
  <si>
    <t>Nee</t>
  </si>
  <si>
    <t>Beheren van kantoorartikelen.</t>
  </si>
  <si>
    <t>Het beheren van de centrale voorraad aan kantoorartikelen en doorgeven aan het secretariaat als er bestellingen gedaan moeten worden.</t>
  </si>
  <si>
    <t>Een kleine centrale 'grijpvoorraad' kantoorartikelen zodat medewerkers dit gemakkelijk voor handen hebben.</t>
  </si>
  <si>
    <t xml:space="preserve">Bijvullen en monitoren ingrediënten koffievoorziening. </t>
  </si>
  <si>
    <t>Bijvullen en monitoren ingrediënten koffievoorziening en doorgeven als er bestellingen gedaan moeten worden.</t>
  </si>
  <si>
    <t>Continuiteit koffieautomaten.</t>
  </si>
  <si>
    <t>Een variatie aan overige werkzaamheden</t>
  </si>
  <si>
    <t>Controleren van koelkasten op houdbaarheid producten.</t>
  </si>
  <si>
    <t>Borgen van hygiëne.</t>
  </si>
  <si>
    <t>In- en uitruimen van de vaatwasser indien dit niet door medewerkers zelf is gedaan.</t>
  </si>
  <si>
    <t>Orde en netheid van ontmoetingsruimtes</t>
  </si>
  <si>
    <t xml:space="preserve">Evenementen </t>
  </si>
  <si>
    <t>Ondersteunen bij het klaarzetten van ruimtes grote groepen, bijeenkomsten, evenementen en borrels.</t>
  </si>
  <si>
    <t>Uitraling naar externen.</t>
  </si>
  <si>
    <t xml:space="preserve">Extra personele inzet op aanvraag t.b.v. ondersteuning tijdens borrels of evenementen. </t>
  </si>
  <si>
    <t>Beveiliging</t>
  </si>
  <si>
    <t>Open- en sluitrondes</t>
  </si>
  <si>
    <t>Het openen en sluiten van het bedrijfspand,  controle op onvolkomenheden en het remote monitoren van camerabeelden.</t>
  </si>
  <si>
    <t>Beveiliging opent uiterlijk 07.00 uur het pand en voert een controle-ronde uit. Tussen 7:00 en 8:30 kunnen medewerkers naar binnen met hun tag. Vanaf 8:30 tot 17:00 uur is de voordeur geopend middels een drukknop. 
In voorkomende gevallen zal de aanbieder worden gevraagd om het pand na 20.00 uur open te houden. Een dergelijk verzoek zal minimaal 24 uur van te voren worden aangegeven.</t>
  </si>
  <si>
    <t>Om de medewerkers een veilige binnenkomst te kunnen garanderen zal het pand worden gecontroleerd voordat de medewerkers binnenkomen.</t>
  </si>
  <si>
    <t>Om 20.00 uur start de beveiliger met een controleronde door het gehele pand. Medewerkers worden verzocht het pand te verlaten, noodtrappenhuizen worden nagelopen en er wordt gecontroleerd of deuren goed zijn afgesloten in verband met alarmmeldingen die worden afgegeven bij geopende deuren. 
In voorkomende gevallen zal de aanbieder worden gevraagd om het pand na 20.00 uur open te houden. Een dergelijk verzoek zal minimaal 24 uur van te voren worden aangegeven.</t>
  </si>
  <si>
    <t xml:space="preserve">Het pand zal in een stabiele, veilige situatie moeten worden achtergelaten, zodat er geen onnodige meldingen of incidenten in de nacht plaatsvinden. </t>
  </si>
  <si>
    <t>Alarmcentrale en opvolging</t>
  </si>
  <si>
    <t xml:space="preserve">Beveiliging reageert adequaat op meldingen van de bewakingscamera's tussen 20.00 en 07.00 uur en zal via camera's het pand monitoren. </t>
  </si>
  <si>
    <t>Snelheid, voortvarendheid en ervaring is geboden bij de afhandeling van meldingen en incidenten. De beveiliging is hierin gespecialiseerd.</t>
  </si>
  <si>
    <t xml:space="preserve">Actie en afhankelijk van situatie opvolging bij activering van het alarmeringsalarm bij de ontvangstbalie. </t>
  </si>
  <si>
    <t>Het bekijken van de bewakingsbeelden na een melding van de alarmknop bij de receptiebalie gedurende openingstijden van het pand. Afhankelijk van de situatie gepaste actie ondernemen.</t>
  </si>
  <si>
    <t xml:space="preserve">Veiligheid van medewerkers. </t>
  </si>
  <si>
    <t>Schoonmaak</t>
  </si>
  <si>
    <t>Kantoorschoonmaak</t>
  </si>
  <si>
    <t>Schoonmaak van de standaard kantoorgerelateerde ruimtes gedurende de openingstijden van het pand.
Uitvoeren kwaliteitsmetingen: VSR – DKS 1x per kwartaal. Indien onvoldoende dient er een hermeting plaats te vinden.</t>
  </si>
  <si>
    <t>Dagelijkse schoonmaak toiletgroepen, pantries, vergader- en ontmoetingsruimtes, verkeersruimtes en werkplekken,  uitgevoerd tussen 7:00 en 18.00 uur.</t>
  </si>
  <si>
    <t>Schoonmaak heeft tot doel om een hygiënische omgeving te realiseren en te houden gedurende dag. Daarnaast heeft de schoonmaak invloed op de beleving van de bezoekers/ medewerkers van het pand.
Dagelijks schoonmaken van vergader- en ontmoetingsruimtes en de stilteruimtes voor 08.00 i.v.m. overlast.</t>
  </si>
  <si>
    <t>Beschikbaar stellen werkkast en voorzieningen. Voor opbergen persoonlijke eigendommen is een kluisje beschikbaar.</t>
  </si>
  <si>
    <t>KPI: bij meer dan 10 klachten per maand die niet binnen een week opgelost zijn krijgt de leverancier de kans om een verbeterplan op te stellen. Als dat verbeterplan niet tot verbetering leidt binnen 3 maanden, heeft de VRA het recht de overeenkomst vroegtijdig te beindigen.</t>
  </si>
  <si>
    <t>Inruimen, aanzetten en/of uitruimen van de vaatwasser.</t>
  </si>
  <si>
    <t xml:space="preserve">Continue opvolging zodat de pantry's netjes zijn en er voldoende servies aanwezig is. </t>
  </si>
  <si>
    <t xml:space="preserve">Schoonmaken koffieautomaten en spoelprogramma's doorlopen. </t>
  </si>
  <si>
    <t>Koffieautomaten staan zo min mogelijk in storing als ze goed onderhouden en regelmatig gereinigd worden.</t>
  </si>
  <si>
    <t>Afval</t>
  </si>
  <si>
    <t>Afvoeren van afval binnen het pand.</t>
  </si>
  <si>
    <t xml:space="preserve">Lediging afvalbakken in de pantry's en afvoeren naar centrale container (gesitueerd op de begane grond in een ruimte achter de liften). Het betreft de afvalstromen papier/karton, GFT en restafval (incl. plastic) en in de centrale pantry is hier de glasstroom aan toegevoegd.  De leverancier is verantwoordelijk voor de levering van afvalzakken. </t>
  </si>
  <si>
    <t>Uitstraling van het pand.</t>
  </si>
  <si>
    <t>Glasbewassing</t>
  </si>
  <si>
    <t>Reinigen separatieglas en glas binnenzijde.</t>
  </si>
  <si>
    <t>Indien nodig zal er glasbewassing aan de binnenzijde van het bedrijfspand worden uitgevoerd. Separatieglas 4 keer per jaar en glas binnenzijde 2 keer per jaar.</t>
  </si>
  <si>
    <t>Ongediertebestrijding</t>
  </si>
  <si>
    <t xml:space="preserve">Ongedierbestrijding </t>
  </si>
  <si>
    <t xml:space="preserve">Het ongediertevrij houden van het pand (exclusief algemene ruimtes). </t>
  </si>
  <si>
    <t>Specialistische reiniging</t>
  </si>
  <si>
    <t>Dieptereiniging</t>
  </si>
  <si>
    <t>Op aanvraag uitvoeren van dieptereiniging voor vloeren.</t>
  </si>
  <si>
    <t>Op aanvraag uitvoeren van dieptereiniging van sanitaire ruimtes.</t>
  </si>
  <si>
    <t>Legionalla beheersplan</t>
  </si>
  <si>
    <t>Opstellen beheersplan ter voorkoming van legionella</t>
  </si>
  <si>
    <t>Schoonloopmat</t>
  </si>
  <si>
    <t>De aanschaf en het onderhoud van een schoonloopmat bij de entree.</t>
  </si>
  <si>
    <t>In het ontwerp is nog niet voorzien in een schoonloopmat waar men vuil en nat schoeisel kan droog vegen. Opdrachtgever wordt gevraagd deze te faciliteren en onderhouden.</t>
  </si>
  <si>
    <t>Uitstraling van entreeruimte.</t>
  </si>
  <si>
    <t>Sanitaire 
artikelen</t>
  </si>
  <si>
    <t>Sanitaire artikelen</t>
  </si>
  <si>
    <t xml:space="preserve">Leveren, monteren, bijvullen en onderhouden van sanitaire middelen voor toiletgroepen, douches en pantry's.
</t>
  </si>
  <si>
    <t xml:space="preserve">Het pand is opgeleverd zonder sanitaire accessoires. </t>
  </si>
  <si>
    <t xml:space="preserve">De aanbieder draagt zorg voor bijvullen/bestellen en verwisselen van de nodige artikelen voor de supplies (handdoekrollen, zeep, afvalzakken, toiletpapier, luchtverfrisser, damesverbandbakken). Voorraden dienen beperkt te worden tot een absoluut minimum. </t>
  </si>
  <si>
    <t>De sanitaire artikelen dienen ten alle tijde voldoende aanwezig te zijn. Vanuit de schoonmaak is er het beste zicht op de benodigde artikelen.</t>
  </si>
  <si>
    <t>Handyman</t>
  </si>
  <si>
    <t>1431 - Plants and Flowers</t>
  </si>
  <si>
    <t xml:space="preserve">Herstellen van kleinschalige defecten in de werkomgeving in scope van de huurder. </t>
  </si>
  <si>
    <t>De werkomgeving moet altijd op orde zijn en kleine defecten kunnen snel opogelost worden zonder tussenkomst van een externe partij.</t>
  </si>
  <si>
    <t>Ondersteuning bij verhuizingen/logistiek</t>
  </si>
  <si>
    <t>Op aanvraag ondersteuning bij kleine interne verhuizingen.</t>
  </si>
  <si>
    <t>Ontzorging bij het verplaatsen van meubilair en/of dozen.</t>
  </si>
  <si>
    <t>Bedrijfshulpverlening</t>
  </si>
  <si>
    <t>Goede hulpverlening bij calamiteiten en aanschaf en onderhoud van alle BHV middelen</t>
  </si>
  <si>
    <t>Een goed opgeleide BHV ploeg borgt de veiligheid van iedereen in het pand.</t>
  </si>
  <si>
    <t>Aanwezigheid van alle BHV middelen en veiligheidsmaterialen borgt de  veiligheid van iedereen in het pand.</t>
  </si>
  <si>
    <t>Koffie-
voorziening</t>
  </si>
  <si>
    <t>Afval-
verwerking</t>
  </si>
  <si>
    <t>Lediging</t>
  </si>
  <si>
    <t>Op hygienische wijze afvoeren van afval tbv de uitstraling van het pand.</t>
  </si>
  <si>
    <t>Uitstraling en hygiene van het gebouw.</t>
  </si>
  <si>
    <t>Weging en rapportage afvalproductie</t>
  </si>
  <si>
    <t>Per afvalstroom wegen van de afvalproductie bij lediging en het aantal kg vermelden op de factuur.</t>
  </si>
  <si>
    <t>Extra lediging</t>
  </si>
  <si>
    <t>Op afroep uitvoeren van extra lediging.</t>
  </si>
  <si>
    <t>SROI</t>
  </si>
  <si>
    <t>Inzet doelgroep SROI op deze opdracht</t>
  </si>
  <si>
    <t xml:space="preserve">De bijdrage van de opdrachtnemer aan wie de opdracht zal worden gegund bestaat uit de verplichting om 5% van de opdrachtsom in te zetten voor loonkosten en/of stagevergoedingen, begeleiding van de kandidaat, scholing etc. Het percentage social return is afhankelijk van de aard van de opdracht en moet proportioneel zijn. De concrete invulling van social return wordt vastgelegd in prestatie afspraken. Deze afspraken worden na overleg tussen opdrachtnemer en opdrachtgever overeengekomen en zijn gericht op maatwerk.
Voor wat betreft de concrete invulling van SROI dient opdrachtnemer na gunning contact op te nemen met Bureau Social Return van de gemeente Amsterdam. </t>
  </si>
  <si>
    <t>De Vervoerregio hecht belang aan het thema maatschappelijk verantwoord ondernemen om duurzame arbeid te realiseren. Het door de Inschrijver creëren van werkgelegenheid door arbeidsdeelname van Werkzoekenden die staan ingeschreven bij het UWV werkbedrijf, en/of door arbeidsdeelname van mensen met een grote afstand tot de arbeidsmarkt of mensen met een indicatie op grond van de Wet Sociale Werkvoorziening ziet zij als een pré. Ook ziet zij het als pré als de Inschrijver het daadwerkelijk beschikbaar stellen van stage- en/of leerlingplaatsen aan mensen met een afstand tot de arbeidsmarkt als onderdeel van haar bedrijfsvoering ziet. Onder “mensen met afstand tot de arbeidsmarkt” wordt onder andere verstaan: Werkzoekenden, Wsw-ers, Stagiaires.</t>
  </si>
  <si>
    <t>Hygiënische veiligheid in het pand</t>
  </si>
  <si>
    <r>
      <rPr>
        <b/>
        <sz val="10"/>
        <color rgb="FF000000"/>
        <rFont val="Arial"/>
        <family val="2"/>
      </rPr>
      <t xml:space="preserve">1. Vakantieperiode  / Piekmoment. </t>
    </r>
    <r>
      <rPr>
        <sz val="10"/>
        <color rgb="FF000000"/>
        <rFont val="Arial"/>
        <family val="2"/>
      </rPr>
      <t xml:space="preserve">Mogelijkheid om in de maanden juli en augustus en december de inzet te verminderen met een minimum van X personen
</t>
    </r>
    <r>
      <rPr>
        <b/>
        <sz val="10"/>
        <color rgb="FF000000"/>
        <rFont val="Arial"/>
        <family val="2"/>
      </rPr>
      <t xml:space="preserve">2. Structurele toename / afname. </t>
    </r>
    <r>
      <rPr>
        <sz val="10"/>
        <color rgb="FF000000"/>
        <rFont val="Arial"/>
        <family val="2"/>
      </rPr>
      <t>Onder gelijkblijvende voorwaarden kan er per kwartaal een stijging of daling van afame worden afgesproken van 10% (gemaximaliseer op jaar basis van 40%). Meer of minder uren zullen worden meegenomen in de facturatie.</t>
    </r>
  </si>
  <si>
    <t>Social Return on Investment</t>
  </si>
  <si>
    <r>
      <rPr>
        <sz val="10"/>
        <color rgb="FF000000"/>
        <rFont val="Arial"/>
        <family val="2"/>
      </rPr>
      <t xml:space="preserve">Leveren en ledigen van containers met de afvalstromen papier/karton, GFT en restafval (incl. plastic) en glas. 
</t>
    </r>
    <r>
      <rPr>
        <sz val="10"/>
        <rFont val="Arial"/>
        <family val="2"/>
      </rPr>
      <t xml:space="preserve">
In de pantry's komen in totaal 14 vuilbakken die worden ingebouwd in het maatwerk middels uittreklader.  Decentraal op de verdieping worden in totaal 12 circulaire afvalbakken geplaatst met 3 stromen, zie afbeelding. De inhoud van alle bakken is circa 45 liter. 
</t>
    </r>
    <r>
      <rPr>
        <sz val="10"/>
        <color rgb="FFF79646"/>
        <rFont val="Arial"/>
        <family val="2"/>
      </rPr>
      <t xml:space="preserve">
</t>
    </r>
    <r>
      <rPr>
        <sz val="10"/>
        <color rgb="FF000000"/>
        <rFont val="Arial"/>
        <family val="2"/>
      </rPr>
      <t xml:space="preserve">De centrale afvalruimte bevindt zich op de begane grond. De ruimte is vanaf 2 kanten benaderbaar en heeft de afmetingen 531 cm x 347 cm. </t>
    </r>
  </si>
  <si>
    <t xml:space="preserve">Het klaar zetten van afvalcontainers t.b.v. lediging. </t>
  </si>
  <si>
    <t xml:space="preserve">Afvalcontainers </t>
  </si>
  <si>
    <t>Geen toegangstag voor afvalverwerking i.v.m. veiligheid. 
Beleggen bij een verantwoordelijke voor opvolging van ledigingsmomenten.</t>
  </si>
  <si>
    <t>Het verwelkomen, ontvangen en doorverwijzen van bezoekers.  Wij verwachten tussen de 20-30 bezoekers per dag. 
De Hospitality+ functie draagt representatieve kleding en is duidelijk herkenbaar middels een naambadge. 
Voor bezoekersadministratie wordt gebruik gemaakt van PrimeVisit. Dit systeem draait op de ontvangstzuil. Voor de beveiligde doorloopstraat wordt gebruik gemaakt van SmartLane. Voor specificaties zie bijlages 3B en 3C.</t>
  </si>
  <si>
    <t>Visitekaartje Vervoerregio</t>
  </si>
  <si>
    <t>Afhankelijk van de voorgestelde BHV procedure en proces wordt de exacte rol van de Hospitality+ functie verder ingevuld t.b.v. BHV. Dit dient in ieder geval een getrainde bedrijfshulpverlener te zijn die bekend is met alle situaties in het pand en adequaat op kan treden bij calamiteiten, in samenwerking met de BHV ploeg van de Vervoerregio.</t>
  </si>
  <si>
    <t>De Vervoerregio beschikt nog niet over een FMIS. De aanbieder wordt verzocht hier een voorstel voor te doen, rekening houdend met de systemen van de Vervoerregio waar dit eventueel mee gekoppeld moet worden.</t>
  </si>
  <si>
    <t>De afvalverwerker heeft geen toegang tot de afvalruimte van de Vervoerregio. De Hospitality+ zorgt ervoor dat de containers buiten  staan voor lediging op de aangegeven afvalmomenten vanuit de afvalverwerker.</t>
  </si>
  <si>
    <t>BHV Certificaat, MBO Beveiliger niveau 2
Medewerkers op locatie zijn in het bezit van VOG, en zij ondertekenen voorafgaand aan hun startdatum bij de Vervoerregio de morele code en geheimhoudingsverklaring.</t>
  </si>
  <si>
    <t xml:space="preserve">Beschikbaar stellen van toeganspassen en sleutels. Meldingen van alarmcentrale door laten zetten naar beveiliger.
</t>
  </si>
  <si>
    <t>Bij melding is de beveiliging binnen 10 minuten ter plaatse voor de beoordeling van de situatie en coördinatie van de vervolgacties. Via de camera's zijn zij in staat om eventuele startende calamiteiten te signaleren en actie te ondernemen.
De contactpersoon van de Vervoerregio wordt direct op de hoogte gesteld in geval van ernstige verstoringen.</t>
  </si>
  <si>
    <t>Opleiding minimaal SVS-opleiding schoonmaakopleiding of gelijkwaarden. Grote mate van klantgerichtheid en proactieve houding. Goede beheersing van de Nederlandse taal.
Medewerkers op locatie zijn in het bezit van VOG, en zij ondertekenen voorafgaand aan hun startdatum bij de Vervoerregio de morele code en geheimhoudingsverklaring.</t>
  </si>
  <si>
    <t>Medewerkers op locatie zijn in het bezit van VOG, en zij ondertekenen voorafgaand aan hun startdatum bij de Vervoerregio de morele code en geheimhoudingsverklaring.</t>
  </si>
  <si>
    <t>Bij melding in FMIS repareren of vervangen van defecten aan het gehuurde. Denk hierbij aan vervangen van sfeerverlichting geïnstalleerd door Vervoerregio, defecten aan apparatuur of voorzieningen in de pantry's, stellen van deurklinken, kabelmanagement, verstoppingen in toiletten of afvoer etc. 
De wens van de Vervoerregio is dat deze functie wordt benut om meerdere activiteiten te bundelen. Deze functie kan ook uitgevoerd worden door een van de medewerkers die al op locatie aanwezig is voor schoonmaaktaken of hospitality taken.
Indien de reparatie niet door een handyman uitgevoerd kan worden verwacht de Vervoerregio dat de leverancier in overleg een andere specialist inschakelt.</t>
  </si>
  <si>
    <t xml:space="preserve">Het opzetten en beheren van het BHV-team (inclusief jaarlijkse basis-, herhalingstrainingen en ontruimingsoefeningen). Op dit moment bestaat het BHV team uit 4 medewerkers van de Vervoerregio. 
</t>
  </si>
  <si>
    <t>Kwalitatief goede koffie en thee voorzieningen aanbieden voor de medewerkers van de Vervoerregio</t>
  </si>
  <si>
    <t>Bijdrage aan werkgeluk medewerkers Vervoerregio door het aanbieden van kwalitatief goede koffie en thee voorzieningen.</t>
  </si>
  <si>
    <t>In het kader van CO² doelstellingen is het belangrijk dat de Vervoerregio inzicht heeft in de afvalproductie.</t>
  </si>
  <si>
    <t xml:space="preserve">1. HAVO/MBO niveau, 
2. BHV Certificaat
3. Vaste medewerkers
4. Kennisniveau over Vervoerregio gelijk aan introductieprogramma nieuwe medewerkers
5. In bezit van VOG
6. Bereid de geheimhoudingsverklaring en morele code te ondertekenen
7. Bereidheid vanuit de leverancier om deze sleutelfunctionaris eerst voor te stellen aan de Vervoerregio, alvorens de arbeidsovereenkomst aan te gaan.
</t>
  </si>
  <si>
    <t xml:space="preserve">1. Introductie over Vervoerregio
2. Beschikbaar stellen werkplek, IT account, algemene telefoon en toegang tot contactgegevens van medewerkers.
</t>
  </si>
  <si>
    <t xml:space="preserve">KPI: In mei 2023 houdt de inschrijver een gasttevredenheidonderzoek onder medewerkers van de Vervoerregio. De score moet minimaal een 7,5 bedragen. Vervolgens voert de inschrijver elk half jaar een GTO uit, waarvan de score telkens een stijging laat zien. Als de score van een 9 behaald is, hoeft de score niet elke meting te verhogen, maar wel gelijkblijven. </t>
  </si>
  <si>
    <t xml:space="preserve">
Tactisch: Eenmaal per maand operationeel overleg leverancier en secretariaat Vervoerregio. 
Strategisch: Eenmaal per kwartaal overleg leverancier en service manager Vervoerregio. Bespreken KPI's, Financien en toekomst.
Escalaties: Bij escalaties zullen team manager bedrijfsvoering Vervoerregio en leverancier contact leggen en gezamenlijk bepalen welke stappen dienen te worden ondernomen.
</t>
  </si>
  <si>
    <t>Zie Hospitality+.</t>
  </si>
  <si>
    <t>N.v.t.</t>
  </si>
  <si>
    <t>Minimaal 5% SROI.</t>
  </si>
  <si>
    <t>De aanbieder draagt zorg voor de aanschaf,  bevestiging van alle sanitaire accessoires en bijbehorende supplies voor de toiletgroepen, kolfruimte, douches en pantry's. Dit omvat zeepdispensers, handdoekrolautomaat, luchtverfrissers, toiletrolhouders, reserve toiletrolhouders, wcborstels, damesverbandbakken, afvalbakken, spiegels en haakjes aan de toiletdeuren. Voor afbeeldingen van de sanitaire ruimtes verwijzen we naar bijlage 4 - Sanitair.</t>
  </si>
  <si>
    <t>Concentratiecubes*</t>
  </si>
  <si>
    <t>Type pantry</t>
  </si>
  <si>
    <t>1x (BG)</t>
  </si>
  <si>
    <t>2x (2e en 3e)</t>
  </si>
  <si>
    <t>1x (3e)</t>
  </si>
  <si>
    <t>1x (2e)</t>
  </si>
  <si>
    <t>Verdieping</t>
  </si>
  <si>
    <t>Nieuwjaarsdag, eerste en tweede paasdag, Koningsdag, bevrijdingsdag (jaarlijks) hemelvaartsdag, eerste en tweede pinksterdag, eerste en tweede kerstdag, oudejaarsdag na 16.00 uur, 1 mei (dag vd arbeid), goede vrijdag</t>
  </si>
  <si>
    <t>Uitgangspunten aanbesteding Facilitaire dienstverlening Multi Services</t>
  </si>
  <si>
    <t>Maandag t/m vrijdag
07:00 - 20:00</t>
  </si>
  <si>
    <t>Verificatietest kwaliteit na voorlopige gunning (zie beschrijvend document 3.4.4).</t>
  </si>
  <si>
    <t xml:space="preserve">Zachte vloerafwerking. 
Enkel entreeruimte en sanitaire ruimtes zijn voorzien van een harde vloer (tegels). Gebieden bij de pantry's en in het centrale hart betreft forbo. </t>
  </si>
  <si>
    <t xml:space="preserve">Leveren van ingrediënten om het gewenste assortiment/keuzemenu voor de koffieautomaten aan te bieden. Hierin wordt onderscheid gemaakt tussen de automaten met een basis en uitgebreider assortiment. Gedurende het contract moet de mogelijkheid bestaan om van smaak (bijv. seizoensgebonden) of merk te wisselen. 
Basis assortiment:
Koffie zwart, cuppuccino, espresso, thee (Early Grey, English Breakfast, Rooibos, Groene Thee, Groene Thee Citroen, Vruchtensoort) en koud water (incl. mogelijkheid om halve liter flesjes te vullen)
Uitgebreid assortiment: 
Koffie zwart, cuppuccino, espresso, espresso double, latte machiatto, chocolademelk, reguliere melkschuim (los), havermelk schuim (los), thee (Early Grey, English Breakfast, Rooibos, Groene Thee, Groene Thee Citroen, Vruchtensoort, verse munt, verse citroen en verse gember) en koud water (incl. mogelijkheid om halve liter flesjes te vullen).
</t>
  </si>
  <si>
    <t>Huur van 5 koffieautomaten, inclusief onderhoud. Alle koffieautomaten moeten een hoogwaardige koffiekwaliteit bieden.
4 van de 5 automaten worden op de kantoorvloeren geplaatst, nabij de werkplekken. Deze 4 automaten bieden een basisassortiment aan. Het is belangrijk dat minimaal één van deze automaten een hogere omloopsnelheid heeft gezien de plaatsing in het vergadercentrum (Centrale Hart) en noodzaak om koffiekannen te vullen. Alle koffieautomaten dienen te voorzien in verse melk. 
1 van de 5 automaten wordt geplaatst op de begane grond bij de ontvangstbalie. Deze automaat biedt een uitgebreid assortiment aan. Tevens dient hier naast verse melk ook havermelk aangeboden te worden. Ook moet de mogelijkheid bestaan om in deze koffieautomaat apart melkschuim (reguliere melk + havermelk) af te nemen.</t>
  </si>
  <si>
    <t>Assortiment automaten</t>
  </si>
  <si>
    <t>Leveren en onderhouden automaten</t>
  </si>
  <si>
    <t>Het opstellen van BHV- of ontruimingsplan (incl.vluchtplattegronden en het ophangen hiervan)</t>
  </si>
  <si>
    <t>Aanwezigheid van ontruimingsplannen en ontruimingsplattegrond borgt de veiligheid van iedereen in het pand.</t>
  </si>
  <si>
    <t xml:space="preserve">Opstellen van beheersplan en uitvoering conform dit plan ten behoeve van alle waterpunten incl douches, kolfruimte,
pantry's . Preventieve maatregelen onderbrengen in  takenpakket van schoonmakers. </t>
  </si>
  <si>
    <t xml:space="preserve">Aanschaf en onderhoud van tenminste:
- 2x CO² brandblusser t.b.v. serverruimte
- 1x AED
- 3x EHBO koffer
- 2x Evac Chair
- Communicatie- en alarmeringsmiddelen BHV organisatie
- Hesjes BHV-team
- Helmen BHV team
- Megafoon
- Zaklampen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</si>
</sst>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43" formatCode="_ * #,##0.00_ ;_ * \-#,##0.00_ ;_ * &quot;-&quot;??_ ;_ @_ "/>
    <numFmt numFmtId="164" formatCode="_-* #,##0.00_-;_-* #,##0.00\-;_-* &quot;-&quot;??_-;_-@_-"/>
  </numFmts>
  <fonts count="23" x14ac:knownFonts="1">
    <font>
      <sz val="10"/>
      <name val="Arial"/>
    </font>
    <font>
      <sz val="10"/>
      <color theme="1"/>
      <name val="Arial"/>
      <family val="2"/>
    </font>
    <font>
      <sz val="10"/>
      <color theme="1"/>
      <name val="Arial"/>
      <family val="2"/>
    </font>
    <font>
      <sz val="10"/>
      <color theme="1"/>
      <name val="Arial"/>
      <family val="2"/>
    </font>
    <font>
      <b/>
      <sz val="10"/>
      <name val="Arial"/>
      <family val="2"/>
    </font>
    <font>
      <sz val="8"/>
      <name val="Arial"/>
      <family val="2"/>
    </font>
    <font>
      <b/>
      <sz val="10"/>
      <color indexed="9"/>
      <name val="Arial"/>
      <family val="2"/>
    </font>
    <font>
      <b/>
      <sz val="12"/>
      <color indexed="9"/>
      <name val="Arial"/>
      <family val="2"/>
    </font>
    <font>
      <b/>
      <sz val="12"/>
      <name val="Arial"/>
      <family val="2"/>
    </font>
    <font>
      <sz val="10"/>
      <color indexed="9"/>
      <name val="Arial"/>
      <family val="2"/>
    </font>
    <font>
      <b/>
      <sz val="14"/>
      <color indexed="9"/>
      <name val="Arial"/>
      <family val="2"/>
    </font>
    <font>
      <sz val="10"/>
      <name val="Arial"/>
      <family val="2"/>
    </font>
    <font>
      <sz val="10"/>
      <color theme="1"/>
      <name val="Arial"/>
      <family val="2"/>
    </font>
    <font>
      <sz val="10"/>
      <color rgb="FFFF0000"/>
      <name val="Arial"/>
      <family val="2"/>
    </font>
    <font>
      <b/>
      <sz val="36"/>
      <name val="Arial"/>
      <family val="2"/>
    </font>
    <font>
      <b/>
      <sz val="28"/>
      <name val="Arial"/>
      <family val="2"/>
    </font>
    <font>
      <sz val="28"/>
      <name val="Arial"/>
      <family val="2"/>
    </font>
    <font>
      <sz val="10"/>
      <color theme="9"/>
      <name val="Arial"/>
      <family val="2"/>
    </font>
    <font>
      <sz val="10"/>
      <color rgb="FF000000"/>
      <name val="Arial"/>
      <family val="2"/>
    </font>
    <font>
      <b/>
      <sz val="10"/>
      <color rgb="FF000000"/>
      <name val="Arial"/>
      <family val="2"/>
    </font>
    <font>
      <b/>
      <sz val="10"/>
      <color rgb="FFFF0000"/>
      <name val="Arial"/>
      <family val="2"/>
    </font>
    <font>
      <sz val="10"/>
      <color rgb="FF000000"/>
      <name val="Arial"/>
      <family val="2"/>
    </font>
    <font>
      <sz val="10"/>
      <color rgb="FFF79646"/>
      <name val="Arial"/>
      <family val="2"/>
    </font>
  </fonts>
  <fills count="11">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B9005F"/>
        <bgColor indexed="64"/>
      </patternFill>
    </fill>
    <fill>
      <patternFill patternType="solid">
        <fgColor rgb="FF65BEAF"/>
        <bgColor indexed="64"/>
      </patternFill>
    </fill>
  </fills>
  <borders count="41">
    <border>
      <left/>
      <right/>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double">
        <color indexed="64"/>
      </bottom>
      <diagonal/>
    </border>
    <border>
      <left/>
      <right/>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0">
    <xf numFmtId="0" fontId="0" fillId="0" borderId="0"/>
    <xf numFmtId="0" fontId="3" fillId="0" borderId="0"/>
    <xf numFmtId="44" fontId="3" fillId="0" borderId="0" applyFont="0" applyFill="0" applyBorder="0" applyAlignment="0" applyProtection="0"/>
    <xf numFmtId="0" fontId="3" fillId="0" borderId="0"/>
    <xf numFmtId="0" fontId="11" fillId="0" borderId="0"/>
    <xf numFmtId="0" fontId="11" fillId="0" borderId="0"/>
    <xf numFmtId="44" fontId="11" fillId="0" borderId="0" applyFont="0" applyFill="0" applyBorder="0" applyAlignment="0" applyProtection="0"/>
    <xf numFmtId="43" fontId="3" fillId="0" borderId="0" applyFont="0" applyFill="0" applyBorder="0" applyAlignment="0" applyProtection="0"/>
    <xf numFmtId="164" fontId="11" fillId="0" borderId="0" applyFont="0" applyFill="0" applyBorder="0" applyAlignment="0" applyProtection="0"/>
    <xf numFmtId="9" fontId="3" fillId="0" borderId="0" applyFont="0" applyFill="0" applyBorder="0" applyAlignment="0" applyProtection="0"/>
  </cellStyleXfs>
  <cellXfs count="268">
    <xf numFmtId="0" fontId="0" fillId="0" borderId="0" xfId="0"/>
    <xf numFmtId="14" fontId="0" fillId="0" borderId="0" xfId="0" applyNumberFormat="1" applyAlignment="1">
      <alignment wrapText="1"/>
    </xf>
    <xf numFmtId="0" fontId="8" fillId="0" borderId="1" xfId="0" applyFont="1" applyBorder="1"/>
    <xf numFmtId="0" fontId="4" fillId="0" borderId="1" xfId="0" applyFont="1" applyBorder="1" applyAlignment="1">
      <alignment wrapText="1"/>
    </xf>
    <xf numFmtId="0" fontId="0" fillId="0" borderId="2" xfId="0" applyBorder="1" applyAlignment="1">
      <alignment wrapText="1"/>
    </xf>
    <xf numFmtId="0" fontId="10" fillId="3" borderId="2" xfId="0" applyFont="1" applyFill="1" applyBorder="1" applyAlignment="1">
      <alignment horizontal="left" vertical="top" wrapText="1"/>
    </xf>
    <xf numFmtId="0" fontId="0" fillId="0" borderId="0" xfId="0" applyAlignment="1">
      <alignment horizontal="left" vertical="top"/>
    </xf>
    <xf numFmtId="0" fontId="0" fillId="4" borderId="0" xfId="0" applyFill="1" applyAlignment="1">
      <alignment horizontal="left" vertical="top"/>
    </xf>
    <xf numFmtId="0" fontId="9" fillId="4" borderId="0" xfId="0" applyFont="1" applyFill="1" applyAlignment="1">
      <alignment horizontal="left" vertical="top"/>
    </xf>
    <xf numFmtId="0" fontId="9" fillId="4" borderId="4" xfId="0" applyFont="1" applyFill="1" applyBorder="1" applyAlignment="1">
      <alignment horizontal="left" vertical="top"/>
    </xf>
    <xf numFmtId="0" fontId="0" fillId="5" borderId="0" xfId="0" applyFill="1" applyAlignment="1">
      <alignment horizontal="left" vertical="top"/>
    </xf>
    <xf numFmtId="14" fontId="0" fillId="0" borderId="0" xfId="0" applyNumberFormat="1" applyAlignment="1">
      <alignment horizontal="left" vertical="top" wrapText="1"/>
    </xf>
    <xf numFmtId="14" fontId="0" fillId="2" borderId="0" xfId="0" applyNumberFormat="1" applyFill="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8" fillId="0" borderId="0" xfId="0" applyFont="1" applyAlignment="1">
      <alignment horizontal="left" vertical="top"/>
    </xf>
    <xf numFmtId="0" fontId="4" fillId="0" borderId="0" xfId="0" applyFont="1" applyAlignment="1">
      <alignment horizontal="left" vertical="top" wrapText="1"/>
    </xf>
    <xf numFmtId="0" fontId="8" fillId="0" borderId="0" xfId="0" applyFont="1"/>
    <xf numFmtId="0" fontId="4" fillId="0" borderId="0" xfId="0" applyFont="1" applyAlignment="1">
      <alignment wrapText="1"/>
    </xf>
    <xf numFmtId="0" fontId="10" fillId="3" borderId="6" xfId="0" applyFont="1" applyFill="1" applyBorder="1" applyAlignment="1">
      <alignment horizontal="left" vertical="top" wrapText="1"/>
    </xf>
    <xf numFmtId="0" fontId="0" fillId="0" borderId="0" xfId="0" applyAlignment="1">
      <alignment horizontal="center" vertical="top"/>
    </xf>
    <xf numFmtId="0" fontId="9" fillId="6" borderId="0" xfId="0" applyFont="1" applyFill="1" applyAlignment="1">
      <alignment horizontal="left" vertical="top"/>
    </xf>
    <xf numFmtId="0" fontId="0" fillId="6" borderId="0" xfId="0" applyFill="1" applyAlignment="1">
      <alignment horizontal="left" vertical="top"/>
    </xf>
    <xf numFmtId="14" fontId="0" fillId="7" borderId="4" xfId="0" applyNumberFormat="1" applyFill="1" applyBorder="1" applyAlignment="1">
      <alignment horizontal="left" vertical="top" wrapText="1"/>
    </xf>
    <xf numFmtId="0" fontId="0" fillId="7" borderId="0" xfId="0" applyFill="1" applyAlignment="1">
      <alignment horizontal="left" vertical="top"/>
    </xf>
    <xf numFmtId="0" fontId="0" fillId="6" borderId="9" xfId="0" applyFill="1" applyBorder="1" applyAlignment="1">
      <alignment horizontal="left" vertical="top"/>
    </xf>
    <xf numFmtId="14" fontId="0" fillId="7" borderId="0" xfId="0" applyNumberFormat="1" applyFill="1" applyAlignment="1">
      <alignment horizontal="left" vertical="top" wrapText="1"/>
    </xf>
    <xf numFmtId="0" fontId="12" fillId="0" borderId="0" xfId="0" applyFont="1" applyAlignment="1">
      <alignment horizontal="left" vertical="top"/>
    </xf>
    <xf numFmtId="0" fontId="0" fillId="0" borderId="6" xfId="0" applyBorder="1" applyAlignment="1">
      <alignment horizontal="left" vertical="top"/>
    </xf>
    <xf numFmtId="0" fontId="10" fillId="3" borderId="8" xfId="0" applyFont="1" applyFill="1" applyBorder="1" applyAlignment="1">
      <alignment horizontal="left" vertical="top" wrapText="1"/>
    </xf>
    <xf numFmtId="14" fontId="0" fillId="0" borderId="11" xfId="0" applyNumberFormat="1" applyBorder="1" applyAlignment="1">
      <alignment horizontal="left" vertical="top" wrapText="1"/>
    </xf>
    <xf numFmtId="14" fontId="0" fillId="6" borderId="11" xfId="0" applyNumberFormat="1" applyFill="1" applyBorder="1" applyAlignment="1">
      <alignment horizontal="left" vertical="top" wrapText="1"/>
    </xf>
    <xf numFmtId="14" fontId="11" fillId="6" borderId="11" xfId="0" applyNumberFormat="1" applyFont="1" applyFill="1" applyBorder="1" applyAlignment="1">
      <alignment horizontal="left" vertical="top" wrapText="1"/>
    </xf>
    <xf numFmtId="0" fontId="0" fillId="6" borderId="11" xfId="0" applyFill="1" applyBorder="1" applyAlignment="1">
      <alignment horizontal="left" vertical="top"/>
    </xf>
    <xf numFmtId="0" fontId="0" fillId="0" borderId="11" xfId="0" applyBorder="1" applyAlignment="1">
      <alignment horizontal="left" vertical="top"/>
    </xf>
    <xf numFmtId="0" fontId="11" fillId="0" borderId="0" xfId="0" applyFont="1" applyAlignment="1">
      <alignment horizontal="left" vertical="top" wrapText="1"/>
    </xf>
    <xf numFmtId="14" fontId="11" fillId="0" borderId="11" xfId="0" applyNumberFormat="1" applyFont="1" applyBorder="1" applyAlignment="1">
      <alignment horizontal="left" vertical="top" wrapText="1"/>
    </xf>
    <xf numFmtId="14" fontId="0" fillId="6" borderId="13" xfId="0" applyNumberFormat="1" applyFill="1" applyBorder="1" applyAlignment="1">
      <alignment horizontal="left" vertical="top" wrapText="1"/>
    </xf>
    <xf numFmtId="14" fontId="11" fillId="6" borderId="13" xfId="0" applyNumberFormat="1" applyFont="1" applyFill="1" applyBorder="1" applyAlignment="1">
      <alignment horizontal="left" vertical="top" wrapText="1"/>
    </xf>
    <xf numFmtId="0" fontId="10" fillId="3" borderId="6" xfId="0" applyFont="1" applyFill="1" applyBorder="1" applyAlignment="1">
      <alignment horizontal="center" vertical="top" wrapText="1"/>
    </xf>
    <xf numFmtId="0" fontId="11" fillId="4" borderId="21" xfId="0" applyFont="1" applyFill="1" applyBorder="1" applyAlignment="1">
      <alignment horizontal="left" vertical="top" wrapText="1"/>
    </xf>
    <xf numFmtId="0" fontId="4" fillId="4" borderId="22" xfId="0" applyFont="1" applyFill="1" applyBorder="1" applyAlignment="1">
      <alignment horizontal="left" vertical="top" wrapText="1"/>
    </xf>
    <xf numFmtId="0" fontId="11" fillId="4" borderId="18" xfId="0" applyFont="1" applyFill="1" applyBorder="1" applyAlignment="1">
      <alignment horizontal="left" vertical="top" wrapText="1"/>
    </xf>
    <xf numFmtId="14" fontId="0" fillId="0" borderId="13" xfId="0" applyNumberFormat="1" applyBorder="1" applyAlignment="1">
      <alignment horizontal="left" vertical="top" wrapText="1"/>
    </xf>
    <xf numFmtId="0" fontId="0" fillId="0" borderId="23" xfId="0" applyBorder="1" applyAlignment="1">
      <alignment horizontal="left" vertical="top"/>
    </xf>
    <xf numFmtId="14" fontId="13" fillId="6" borderId="13" xfId="0" applyNumberFormat="1" applyFont="1" applyFill="1" applyBorder="1" applyAlignment="1">
      <alignment vertical="top" wrapText="1"/>
    </xf>
    <xf numFmtId="0" fontId="11" fillId="0" borderId="11" xfId="0" applyFont="1" applyBorder="1" applyAlignment="1">
      <alignment wrapText="1"/>
    </xf>
    <xf numFmtId="14" fontId="0" fillId="6" borderId="14" xfId="0" applyNumberFormat="1" applyFill="1" applyBorder="1" applyAlignment="1">
      <alignment horizontal="left" vertical="top" wrapText="1"/>
    </xf>
    <xf numFmtId="14" fontId="18" fillId="6" borderId="11" xfId="0" applyNumberFormat="1" applyFont="1" applyFill="1" applyBorder="1" applyAlignment="1">
      <alignment horizontal="left" vertical="center" wrapText="1"/>
    </xf>
    <xf numFmtId="14" fontId="18" fillId="6" borderId="11" xfId="0" applyNumberFormat="1" applyFont="1" applyFill="1" applyBorder="1" applyAlignment="1">
      <alignment horizontal="left" vertical="top" wrapText="1"/>
    </xf>
    <xf numFmtId="14" fontId="18" fillId="6" borderId="11" xfId="0" applyNumberFormat="1" applyFont="1" applyFill="1" applyBorder="1" applyAlignment="1">
      <alignment vertical="top" wrapText="1"/>
    </xf>
    <xf numFmtId="0" fontId="18" fillId="0" borderId="11" xfId="0" applyFont="1" applyBorder="1" applyAlignment="1">
      <alignment horizontal="left" vertical="top" wrapText="1"/>
    </xf>
    <xf numFmtId="0" fontId="0" fillId="7" borderId="9" xfId="0" applyFill="1" applyBorder="1" applyAlignment="1">
      <alignment horizontal="left" vertical="top"/>
    </xf>
    <xf numFmtId="0" fontId="11" fillId="0" borderId="21" xfId="0" applyFont="1" applyBorder="1" applyAlignment="1">
      <alignment horizontal="left" vertical="top" wrapText="1"/>
    </xf>
    <xf numFmtId="14" fontId="18" fillId="6" borderId="13" xfId="0" applyNumberFormat="1" applyFont="1" applyFill="1" applyBorder="1" applyAlignment="1">
      <alignment horizontal="left" vertical="top" wrapText="1"/>
    </xf>
    <xf numFmtId="0" fontId="0" fillId="6" borderId="13" xfId="0" applyFill="1" applyBorder="1" applyAlignment="1">
      <alignment horizontal="left" vertical="top"/>
    </xf>
    <xf numFmtId="0" fontId="0" fillId="0" borderId="11" xfId="0" applyBorder="1"/>
    <xf numFmtId="0" fontId="11" fillId="0" borderId="11" xfId="0" applyFont="1" applyBorder="1"/>
    <xf numFmtId="14" fontId="6" fillId="6" borderId="0" xfId="0" applyNumberFormat="1" applyFont="1" applyFill="1" applyAlignment="1">
      <alignment horizontal="center" vertical="top" wrapText="1"/>
    </xf>
    <xf numFmtId="0" fontId="11" fillId="6" borderId="0" xfId="0" applyFont="1" applyFill="1"/>
    <xf numFmtId="0" fontId="17" fillId="6" borderId="0" xfId="0" applyFont="1" applyFill="1"/>
    <xf numFmtId="14" fontId="6" fillId="6" borderId="6" xfId="0" applyNumberFormat="1" applyFont="1" applyFill="1" applyBorder="1" applyAlignment="1">
      <alignment horizontal="center" vertical="top" wrapText="1"/>
    </xf>
    <xf numFmtId="0" fontId="11" fillId="6" borderId="6" xfId="0" applyFont="1" applyFill="1" applyBorder="1"/>
    <xf numFmtId="14" fontId="18" fillId="6" borderId="14" xfId="0" applyNumberFormat="1" applyFont="1" applyFill="1" applyBorder="1" applyAlignment="1">
      <alignment horizontal="left" vertical="top" wrapText="1"/>
    </xf>
    <xf numFmtId="0" fontId="8" fillId="0" borderId="19" xfId="0" applyFont="1" applyBorder="1" applyAlignment="1">
      <alignment horizontal="center" vertical="top"/>
    </xf>
    <xf numFmtId="0" fontId="14" fillId="4" borderId="19" xfId="0" applyFont="1" applyFill="1" applyBorder="1" applyAlignment="1">
      <alignment horizontal="center" vertical="center" textRotation="89"/>
    </xf>
    <xf numFmtId="0" fontId="4" fillId="6" borderId="0" xfId="0" applyFont="1" applyFill="1"/>
    <xf numFmtId="0" fontId="0" fillId="0" borderId="5" xfId="0" applyBorder="1" applyAlignment="1">
      <alignment horizontal="left" vertical="top"/>
    </xf>
    <xf numFmtId="0" fontId="13" fillId="6" borderId="0" xfId="0" applyFont="1" applyFill="1"/>
    <xf numFmtId="0" fontId="11" fillId="0" borderId="0" xfId="0" applyFont="1"/>
    <xf numFmtId="14" fontId="6" fillId="9" borderId="0" xfId="0" applyNumberFormat="1" applyFont="1" applyFill="1" applyAlignment="1">
      <alignment vertical="top" wrapText="1"/>
    </xf>
    <xf numFmtId="14" fontId="6" fillId="6" borderId="0" xfId="0" applyNumberFormat="1" applyFont="1" applyFill="1" applyAlignment="1">
      <alignment vertical="top" wrapText="1"/>
    </xf>
    <xf numFmtId="0" fontId="11" fillId="0" borderId="0" xfId="0" applyFont="1" applyAlignment="1">
      <alignment wrapText="1"/>
    </xf>
    <xf numFmtId="0" fontId="11" fillId="6" borderId="0" xfId="0" applyFont="1" applyFill="1" applyAlignment="1">
      <alignment wrapText="1"/>
    </xf>
    <xf numFmtId="0" fontId="11" fillId="6" borderId="25" xfId="0" applyFont="1" applyFill="1" applyBorder="1"/>
    <xf numFmtId="0" fontId="11" fillId="6" borderId="28" xfId="0" applyFont="1" applyFill="1" applyBorder="1"/>
    <xf numFmtId="0" fontId="11" fillId="6" borderId="3" xfId="0" applyFont="1" applyFill="1" applyBorder="1"/>
    <xf numFmtId="0" fontId="11" fillId="6" borderId="31" xfId="0" applyFont="1" applyFill="1" applyBorder="1"/>
    <xf numFmtId="0" fontId="11" fillId="6" borderId="26" xfId="0" applyFont="1" applyFill="1" applyBorder="1"/>
    <xf numFmtId="0" fontId="11" fillId="0" borderId="26" xfId="0" applyFont="1" applyBorder="1"/>
    <xf numFmtId="0" fontId="11" fillId="6" borderId="27" xfId="0" applyFont="1" applyFill="1" applyBorder="1"/>
    <xf numFmtId="0" fontId="11" fillId="6" borderId="11" xfId="0" applyFont="1" applyFill="1" applyBorder="1"/>
    <xf numFmtId="0" fontId="4" fillId="4" borderId="15" xfId="0" applyFont="1" applyFill="1" applyBorder="1" applyAlignment="1">
      <alignment horizontal="left" vertical="top" wrapText="1"/>
    </xf>
    <xf numFmtId="14" fontId="11" fillId="0" borderId="13" xfId="0" applyNumberFormat="1" applyFont="1" applyBorder="1" applyAlignment="1">
      <alignment horizontal="left" vertical="top" wrapText="1"/>
    </xf>
    <xf numFmtId="14" fontId="0" fillId="0" borderId="18" xfId="0" applyNumberFormat="1" applyBorder="1" applyAlignment="1">
      <alignment horizontal="left" vertical="top" wrapText="1"/>
    </xf>
    <xf numFmtId="0" fontId="3" fillId="4" borderId="18" xfId="0" applyFont="1" applyFill="1" applyBorder="1" applyAlignment="1">
      <alignment horizontal="left" vertical="top" wrapText="1"/>
    </xf>
    <xf numFmtId="0" fontId="0" fillId="0" borderId="9" xfId="0" applyBorder="1" applyAlignment="1">
      <alignment horizontal="left" vertical="top"/>
    </xf>
    <xf numFmtId="14" fontId="3" fillId="6" borderId="13" xfId="0" applyNumberFormat="1" applyFont="1" applyFill="1" applyBorder="1" applyAlignment="1">
      <alignment horizontal="left" vertical="top" wrapText="1"/>
    </xf>
    <xf numFmtId="0" fontId="18" fillId="4" borderId="21" xfId="0" applyFont="1" applyFill="1" applyBorder="1" applyAlignment="1">
      <alignment horizontal="left" vertical="top" wrapText="1"/>
    </xf>
    <xf numFmtId="0" fontId="9" fillId="6" borderId="33" xfId="0" applyFont="1" applyFill="1" applyBorder="1" applyAlignment="1">
      <alignment horizontal="left" vertical="top"/>
    </xf>
    <xf numFmtId="0" fontId="0" fillId="0" borderId="18" xfId="0" applyBorder="1" applyAlignment="1">
      <alignment vertical="top"/>
    </xf>
    <xf numFmtId="0" fontId="11" fillId="0" borderId="21" xfId="0" applyFont="1" applyBorder="1" applyAlignment="1">
      <alignment vertical="top"/>
    </xf>
    <xf numFmtId="0" fontId="0" fillId="0" borderId="21" xfId="0" applyBorder="1" applyAlignment="1">
      <alignment vertical="top"/>
    </xf>
    <xf numFmtId="0" fontId="18" fillId="0" borderId="0" xfId="0" applyFont="1" applyAlignment="1">
      <alignment horizontal="left" vertical="top" wrapText="1"/>
    </xf>
    <xf numFmtId="14" fontId="18" fillId="0" borderId="11" xfId="0" applyNumberFormat="1" applyFont="1" applyBorder="1" applyAlignment="1">
      <alignment horizontal="left" vertical="top" wrapText="1"/>
    </xf>
    <xf numFmtId="0" fontId="6" fillId="6" borderId="0" xfId="0" applyFont="1" applyFill="1" applyAlignment="1">
      <alignment vertical="top"/>
    </xf>
    <xf numFmtId="0" fontId="0" fillId="0" borderId="33" xfId="0" applyBorder="1" applyAlignment="1">
      <alignment horizontal="left" vertical="top"/>
    </xf>
    <xf numFmtId="0" fontId="0" fillId="0" borderId="17" xfId="0" applyBorder="1" applyAlignment="1">
      <alignment horizontal="left" vertical="top"/>
    </xf>
    <xf numFmtId="14" fontId="0" fillId="7" borderId="23" xfId="0" applyNumberFormat="1" applyFill="1" applyBorder="1" applyAlignment="1">
      <alignment horizontal="left" vertical="top" wrapText="1"/>
    </xf>
    <xf numFmtId="0" fontId="11" fillId="6" borderId="11" xfId="0" applyFont="1" applyFill="1" applyBorder="1" applyAlignment="1">
      <alignment horizontal="left" vertical="top"/>
    </xf>
    <xf numFmtId="0" fontId="20" fillId="6" borderId="0" xfId="0" applyFont="1" applyFill="1" applyAlignment="1">
      <alignment vertical="top"/>
    </xf>
    <xf numFmtId="0" fontId="6" fillId="6" borderId="0" xfId="0" applyFont="1" applyFill="1" applyAlignment="1">
      <alignment horizontal="center" vertical="top"/>
    </xf>
    <xf numFmtId="0" fontId="6" fillId="9" borderId="11" xfId="0" applyFont="1" applyFill="1" applyBorder="1" applyAlignment="1">
      <alignment vertical="top"/>
    </xf>
    <xf numFmtId="0" fontId="11" fillId="0" borderId="14" xfId="0" applyFont="1" applyBorder="1"/>
    <xf numFmtId="0" fontId="11" fillId="0" borderId="21" xfId="0" applyFont="1" applyBorder="1"/>
    <xf numFmtId="0" fontId="4" fillId="6" borderId="0" xfId="0" applyFont="1" applyFill="1" applyAlignment="1">
      <alignment wrapText="1"/>
    </xf>
    <xf numFmtId="0" fontId="8" fillId="6" borderId="25" xfId="0" applyFont="1" applyFill="1" applyBorder="1" applyAlignment="1">
      <alignment wrapText="1"/>
    </xf>
    <xf numFmtId="0" fontId="3" fillId="4" borderId="0" xfId="0" applyFont="1" applyFill="1" applyAlignment="1">
      <alignment horizontal="left" vertical="top"/>
    </xf>
    <xf numFmtId="0" fontId="3" fillId="4" borderId="21" xfId="0" applyFont="1" applyFill="1" applyBorder="1" applyAlignment="1">
      <alignment horizontal="left" vertical="top" wrapText="1"/>
    </xf>
    <xf numFmtId="0" fontId="3" fillId="0" borderId="0" xfId="0" applyFont="1" applyAlignment="1">
      <alignment horizontal="left" vertical="top"/>
    </xf>
    <xf numFmtId="14" fontId="3" fillId="6" borderId="11" xfId="0" applyNumberFormat="1" applyFont="1" applyFill="1" applyBorder="1" applyAlignment="1">
      <alignment horizontal="left" vertical="top" wrapText="1"/>
    </xf>
    <xf numFmtId="0" fontId="3" fillId="4" borderId="9" xfId="0" applyFont="1" applyFill="1" applyBorder="1" applyAlignment="1">
      <alignment horizontal="left" vertical="top"/>
    </xf>
    <xf numFmtId="0" fontId="3" fillId="0" borderId="17" xfId="0" applyFont="1" applyBorder="1" applyAlignment="1">
      <alignment horizontal="left" vertical="top"/>
    </xf>
    <xf numFmtId="0" fontId="3" fillId="0" borderId="23" xfId="0" applyFont="1" applyBorder="1" applyAlignment="1">
      <alignment horizontal="left" vertical="top"/>
    </xf>
    <xf numFmtId="0" fontId="3" fillId="4" borderId="21" xfId="0" applyFont="1" applyFill="1" applyBorder="1" applyAlignment="1">
      <alignment horizontal="left" vertical="top"/>
    </xf>
    <xf numFmtId="0" fontId="3" fillId="0" borderId="7" xfId="0" applyFont="1" applyBorder="1" applyAlignment="1">
      <alignment horizontal="left" vertical="top"/>
    </xf>
    <xf numFmtId="0" fontId="4" fillId="0" borderId="8" xfId="0" applyFont="1" applyBorder="1" applyAlignment="1">
      <alignment horizontal="left" vertical="top" wrapText="1"/>
    </xf>
    <xf numFmtId="0" fontId="0" fillId="0" borderId="11" xfId="0" applyBorder="1" applyAlignment="1">
      <alignment horizontal="left" vertical="top" wrapText="1"/>
    </xf>
    <xf numFmtId="0" fontId="4" fillId="0" borderId="22" xfId="0" applyFont="1" applyBorder="1" applyAlignment="1">
      <alignment horizontal="left" vertical="top" wrapText="1"/>
    </xf>
    <xf numFmtId="0" fontId="11" fillId="0" borderId="11" xfId="0" applyFont="1" applyBorder="1" applyAlignment="1">
      <alignment vertical="top" wrapText="1"/>
    </xf>
    <xf numFmtId="14" fontId="11" fillId="6" borderId="14" xfId="0" applyNumberFormat="1" applyFont="1" applyFill="1" applyBorder="1" applyAlignment="1">
      <alignment horizontal="left" vertical="top" wrapText="1"/>
    </xf>
    <xf numFmtId="14" fontId="0" fillId="6" borderId="14" xfId="0" applyNumberFormat="1" applyFill="1" applyBorder="1" applyAlignment="1">
      <alignment horizontal="left" vertical="top" wrapText="1"/>
    </xf>
    <xf numFmtId="0" fontId="4" fillId="4" borderId="8" xfId="0" applyFont="1" applyFill="1" applyBorder="1" applyAlignment="1">
      <alignment horizontal="left" vertical="top" wrapText="1"/>
    </xf>
    <xf numFmtId="0" fontId="0" fillId="0" borderId="11" xfId="0" applyBorder="1" applyAlignment="1">
      <alignment horizontal="left" vertical="top"/>
    </xf>
    <xf numFmtId="0" fontId="11" fillId="0" borderId="11" xfId="0" applyFont="1" applyBorder="1" applyAlignment="1">
      <alignment vertical="top"/>
    </xf>
    <xf numFmtId="0" fontId="4" fillId="0" borderId="34" xfId="0" applyFont="1" applyBorder="1" applyAlignment="1">
      <alignment horizontal="left" vertical="top" wrapText="1"/>
    </xf>
    <xf numFmtId="14" fontId="7" fillId="9" borderId="6" xfId="0" applyNumberFormat="1" applyFont="1" applyFill="1" applyBorder="1" applyAlignment="1">
      <alignment horizontal="left" vertical="top" wrapText="1"/>
    </xf>
    <xf numFmtId="0" fontId="0" fillId="0" borderId="0" xfId="0" applyBorder="1" applyAlignment="1">
      <alignment horizontal="left" vertical="top"/>
    </xf>
    <xf numFmtId="14" fontId="7" fillId="9" borderId="11" xfId="0" applyNumberFormat="1" applyFont="1" applyFill="1" applyBorder="1" applyAlignment="1">
      <alignment horizontal="left" vertical="top" wrapText="1"/>
    </xf>
    <xf numFmtId="14" fontId="6" fillId="8" borderId="11" xfId="0" applyNumberFormat="1" applyFont="1" applyFill="1" applyBorder="1" applyAlignment="1">
      <alignment horizontal="left" vertical="top" wrapText="1"/>
    </xf>
    <xf numFmtId="14" fontId="6" fillId="9" borderId="11" xfId="0" applyNumberFormat="1" applyFont="1" applyFill="1" applyBorder="1" applyAlignment="1">
      <alignment horizontal="left" vertical="top" wrapText="1"/>
    </xf>
    <xf numFmtId="0" fontId="6" fillId="9" borderId="11" xfId="0" applyFont="1" applyFill="1" applyBorder="1" applyAlignment="1">
      <alignment horizontal="left" vertical="top" wrapText="1"/>
    </xf>
    <xf numFmtId="14" fontId="6" fillId="9" borderId="11" xfId="0" applyNumberFormat="1" applyFont="1" applyFill="1" applyBorder="1" applyAlignment="1">
      <alignment wrapText="1"/>
    </xf>
    <xf numFmtId="0" fontId="11" fillId="4" borderId="38" xfId="0" applyFont="1" applyFill="1" applyBorder="1" applyAlignment="1">
      <alignment horizontal="left" vertical="top" wrapText="1"/>
    </xf>
    <xf numFmtId="0" fontId="4" fillId="4" borderId="15" xfId="0" applyFont="1" applyFill="1" applyBorder="1" applyAlignment="1">
      <alignment horizontal="left" vertical="top" wrapText="1"/>
    </xf>
    <xf numFmtId="0" fontId="0" fillId="0" borderId="11" xfId="0" applyBorder="1" applyAlignment="1">
      <alignment horizontal="left" vertical="top" wrapText="1"/>
    </xf>
    <xf numFmtId="0" fontId="0" fillId="0" borderId="21" xfId="0" applyBorder="1" applyAlignment="1">
      <alignment horizontal="left" vertical="top" wrapText="1"/>
    </xf>
    <xf numFmtId="14" fontId="0" fillId="6" borderId="11" xfId="0" applyNumberFormat="1" applyFill="1" applyBorder="1" applyAlignment="1">
      <alignment horizontal="left" vertical="top" wrapText="1"/>
    </xf>
    <xf numFmtId="0" fontId="4" fillId="4" borderId="32" xfId="0" applyFont="1" applyFill="1" applyBorder="1" applyAlignment="1">
      <alignment horizontal="left" vertical="top" wrapText="1"/>
    </xf>
    <xf numFmtId="0" fontId="0" fillId="0" borderId="18" xfId="0" applyBorder="1" applyAlignment="1">
      <alignment horizontal="left" vertical="top" wrapText="1"/>
    </xf>
    <xf numFmtId="0" fontId="11" fillId="0" borderId="11" xfId="0" applyFont="1" applyBorder="1" applyAlignment="1">
      <alignment vertical="top" wrapText="1"/>
    </xf>
    <xf numFmtId="0" fontId="11" fillId="6" borderId="11" xfId="0" applyFont="1" applyFill="1" applyBorder="1" applyAlignment="1">
      <alignment horizontal="left" vertical="top" wrapText="1"/>
    </xf>
    <xf numFmtId="0" fontId="2" fillId="4" borderId="18" xfId="0" applyFont="1" applyFill="1" applyBorder="1" applyAlignment="1">
      <alignment horizontal="left" vertical="top" wrapText="1"/>
    </xf>
    <xf numFmtId="14" fontId="2" fillId="6" borderId="13" xfId="0" applyNumberFormat="1" applyFont="1" applyFill="1" applyBorder="1" applyAlignment="1">
      <alignment horizontal="left" vertical="top" wrapText="1"/>
    </xf>
    <xf numFmtId="1" fontId="6" fillId="9" borderId="11" xfId="0" applyNumberFormat="1" applyFont="1" applyFill="1" applyBorder="1" applyAlignment="1">
      <alignment horizontal="left" vertical="top" wrapText="1"/>
    </xf>
    <xf numFmtId="1" fontId="0" fillId="6" borderId="29" xfId="0" applyNumberFormat="1" applyFill="1" applyBorder="1" applyAlignment="1">
      <alignment horizontal="left" vertical="top" wrapText="1"/>
    </xf>
    <xf numFmtId="1" fontId="0" fillId="6" borderId="21" xfId="0" applyNumberFormat="1" applyFill="1" applyBorder="1" applyAlignment="1">
      <alignment horizontal="left" vertical="top" wrapText="1"/>
    </xf>
    <xf numFmtId="1" fontId="0" fillId="6" borderId="11" xfId="0" applyNumberFormat="1" applyFill="1" applyBorder="1" applyAlignment="1">
      <alignment horizontal="left" vertical="top" wrapText="1"/>
    </xf>
    <xf numFmtId="1" fontId="0" fillId="0" borderId="11" xfId="0" applyNumberFormat="1" applyBorder="1" applyAlignment="1">
      <alignment horizontal="left" vertical="top" wrapText="1"/>
    </xf>
    <xf numFmtId="1" fontId="11" fillId="6" borderId="11" xfId="0" applyNumberFormat="1" applyFont="1" applyFill="1" applyBorder="1" applyAlignment="1">
      <alignment horizontal="left" vertical="top" wrapText="1"/>
    </xf>
    <xf numFmtId="1" fontId="11" fillId="6" borderId="21" xfId="0" applyNumberFormat="1" applyFont="1" applyFill="1" applyBorder="1" applyAlignment="1">
      <alignment horizontal="left" vertical="top" wrapText="1"/>
    </xf>
    <xf numFmtId="1" fontId="3" fillId="6" borderId="18" xfId="0" applyNumberFormat="1" applyFont="1" applyFill="1" applyBorder="1" applyAlignment="1">
      <alignment horizontal="left" vertical="top" wrapText="1"/>
    </xf>
    <xf numFmtId="1" fontId="3" fillId="6" borderId="13" xfId="0" applyNumberFormat="1" applyFont="1" applyFill="1" applyBorder="1" applyAlignment="1">
      <alignment horizontal="left" vertical="top" wrapText="1"/>
    </xf>
    <xf numFmtId="1" fontId="3" fillId="6" borderId="21" xfId="0" applyNumberFormat="1" applyFont="1" applyFill="1" applyBorder="1" applyAlignment="1">
      <alignment horizontal="left" vertical="top" wrapText="1"/>
    </xf>
    <xf numFmtId="1" fontId="0" fillId="6" borderId="14" xfId="0" applyNumberFormat="1" applyFill="1" applyBorder="1" applyAlignment="1">
      <alignment horizontal="left" vertical="top" wrapText="1"/>
    </xf>
    <xf numFmtId="1" fontId="0" fillId="0" borderId="9" xfId="0" applyNumberFormat="1" applyBorder="1" applyAlignment="1">
      <alignment horizontal="left" vertical="top" wrapText="1"/>
    </xf>
    <xf numFmtId="0" fontId="11" fillId="0" borderId="18" xfId="0" applyFont="1" applyBorder="1" applyAlignment="1">
      <alignment horizontal="left" vertical="top" wrapText="1"/>
    </xf>
    <xf numFmtId="1" fontId="0" fillId="6" borderId="18" xfId="0" applyNumberFormat="1" applyFill="1" applyBorder="1" applyAlignment="1">
      <alignment horizontal="left" vertical="top" wrapText="1"/>
    </xf>
    <xf numFmtId="1" fontId="0" fillId="0" borderId="18" xfId="0" applyNumberFormat="1" applyBorder="1" applyAlignment="1">
      <alignment horizontal="left" vertical="top" wrapText="1"/>
    </xf>
    <xf numFmtId="1" fontId="0" fillId="0" borderId="13" xfId="0" applyNumberFormat="1" applyBorder="1" applyAlignment="1">
      <alignment horizontal="left" vertical="top" wrapText="1"/>
    </xf>
    <xf numFmtId="1" fontId="0" fillId="0" borderId="0" xfId="0" applyNumberFormat="1" applyAlignment="1">
      <alignment horizontal="left" vertical="top" wrapText="1"/>
    </xf>
    <xf numFmtId="1" fontId="0" fillId="0" borderId="0" xfId="0" applyNumberFormat="1" applyAlignment="1">
      <alignment vertical="top" wrapText="1"/>
    </xf>
    <xf numFmtId="0" fontId="0" fillId="6" borderId="14" xfId="0" applyFill="1" applyBorder="1" applyAlignment="1">
      <alignment horizontal="left" vertical="top" wrapText="1"/>
    </xf>
    <xf numFmtId="0" fontId="0" fillId="6" borderId="11" xfId="0" applyFill="1" applyBorder="1" applyAlignment="1">
      <alignment horizontal="left" vertical="top" wrapText="1"/>
    </xf>
    <xf numFmtId="0" fontId="3" fillId="6" borderId="13" xfId="0" applyFont="1" applyFill="1" applyBorder="1" applyAlignment="1">
      <alignment horizontal="left" vertical="top" wrapText="1"/>
    </xf>
    <xf numFmtId="0" fontId="3" fillId="6" borderId="11" xfId="0" applyFont="1" applyFill="1" applyBorder="1" applyAlignment="1">
      <alignment horizontal="left" vertical="top" wrapText="1"/>
    </xf>
    <xf numFmtId="0" fontId="0" fillId="0" borderId="13" xfId="0" applyBorder="1" applyAlignment="1">
      <alignment horizontal="left" vertical="top" wrapText="1"/>
    </xf>
    <xf numFmtId="0" fontId="0" fillId="0" borderId="0" xfId="0" applyAlignment="1">
      <alignment vertical="top" wrapText="1"/>
    </xf>
    <xf numFmtId="3" fontId="11" fillId="6" borderId="11" xfId="0" applyNumberFormat="1" applyFont="1" applyFill="1" applyBorder="1"/>
    <xf numFmtId="0" fontId="11" fillId="6" borderId="0" xfId="0" applyFont="1" applyFill="1" applyBorder="1"/>
    <xf numFmtId="0" fontId="8" fillId="6" borderId="30" xfId="0" applyFont="1" applyFill="1" applyBorder="1" applyAlignment="1"/>
    <xf numFmtId="0" fontId="8" fillId="6" borderId="0" xfId="0" applyFont="1" applyFill="1" applyBorder="1" applyAlignment="1"/>
    <xf numFmtId="0" fontId="8" fillId="6" borderId="0" xfId="0" applyFont="1" applyFill="1" applyBorder="1" applyAlignment="1">
      <alignment wrapText="1"/>
    </xf>
    <xf numFmtId="0" fontId="4" fillId="0" borderId="0" xfId="0" applyFont="1" applyBorder="1" applyAlignment="1">
      <alignment wrapText="1"/>
    </xf>
    <xf numFmtId="0" fontId="11" fillId="0" borderId="11" xfId="0" applyFont="1" applyBorder="1" applyAlignment="1">
      <alignment horizontal="left"/>
    </xf>
    <xf numFmtId="0" fontId="4" fillId="6" borderId="0" xfId="0" applyFont="1" applyFill="1" applyBorder="1" applyAlignment="1">
      <alignment wrapText="1"/>
    </xf>
    <xf numFmtId="14" fontId="1" fillId="6" borderId="13" xfId="0" applyNumberFormat="1" applyFont="1" applyFill="1" applyBorder="1" applyAlignment="1">
      <alignment horizontal="left" vertical="top" wrapText="1"/>
    </xf>
    <xf numFmtId="0" fontId="6" fillId="7" borderId="0" xfId="0" applyFont="1" applyFill="1" applyAlignment="1">
      <alignment horizontal="center" vertical="top"/>
    </xf>
    <xf numFmtId="14" fontId="6" fillId="9" borderId="23" xfId="0" applyNumberFormat="1" applyFont="1" applyFill="1" applyBorder="1" applyAlignment="1">
      <alignment horizontal="left" vertical="top"/>
    </xf>
    <xf numFmtId="14" fontId="6" fillId="9" borderId="21" xfId="0" applyNumberFormat="1" applyFont="1" applyFill="1" applyBorder="1" applyAlignment="1">
      <alignment horizontal="left" vertical="top"/>
    </xf>
    <xf numFmtId="0" fontId="6" fillId="9" borderId="11" xfId="0" applyFont="1" applyFill="1" applyBorder="1" applyAlignment="1">
      <alignment horizontal="left" vertical="top"/>
    </xf>
    <xf numFmtId="14" fontId="6" fillId="7" borderId="0" xfId="0" applyNumberFormat="1" applyFont="1" applyFill="1" applyBorder="1" applyAlignment="1">
      <alignment horizontal="center" vertical="top" wrapText="1"/>
    </xf>
    <xf numFmtId="0" fontId="11" fillId="0" borderId="11" xfId="0" applyFont="1" applyBorder="1" applyAlignment="1">
      <alignment horizontal="left" wrapText="1"/>
    </xf>
    <xf numFmtId="14" fontId="6" fillId="7" borderId="6" xfId="0" applyNumberFormat="1" applyFont="1" applyFill="1" applyBorder="1" applyAlignment="1">
      <alignment horizontal="center" vertical="top" wrapText="1"/>
    </xf>
    <xf numFmtId="14" fontId="6" fillId="7" borderId="0" xfId="0" applyNumberFormat="1" applyFont="1" applyFill="1" applyAlignment="1">
      <alignment horizontal="center" vertical="top" wrapText="1"/>
    </xf>
    <xf numFmtId="0" fontId="11" fillId="6" borderId="23" xfId="0" applyFont="1" applyFill="1" applyBorder="1" applyAlignment="1">
      <alignment horizontal="left"/>
    </xf>
    <xf numFmtId="0" fontId="11" fillId="6" borderId="21" xfId="0" applyFont="1" applyFill="1" applyBorder="1" applyAlignment="1">
      <alignment horizontal="left"/>
    </xf>
    <xf numFmtId="0" fontId="6" fillId="9" borderId="23" xfId="0" applyFont="1" applyFill="1" applyBorder="1" applyAlignment="1">
      <alignment horizontal="left" vertical="top"/>
    </xf>
    <xf numFmtId="0" fontId="6" fillId="9" borderId="21" xfId="0" applyFont="1" applyFill="1" applyBorder="1" applyAlignment="1">
      <alignment horizontal="left" vertical="top"/>
    </xf>
    <xf numFmtId="14" fontId="6" fillId="10" borderId="23" xfId="0" applyNumberFormat="1" applyFont="1" applyFill="1" applyBorder="1" applyAlignment="1">
      <alignment horizontal="center" vertical="top" wrapText="1"/>
    </xf>
    <xf numFmtId="14" fontId="6" fillId="10" borderId="33" xfId="0" applyNumberFormat="1" applyFont="1" applyFill="1" applyBorder="1" applyAlignment="1">
      <alignment horizontal="center" vertical="top" wrapText="1"/>
    </xf>
    <xf numFmtId="14" fontId="6" fillId="10" borderId="9" xfId="0" applyNumberFormat="1" applyFont="1" applyFill="1" applyBorder="1" applyAlignment="1">
      <alignment horizontal="center" vertical="top" wrapText="1"/>
    </xf>
    <xf numFmtId="14" fontId="6" fillId="10" borderId="21" xfId="0" applyNumberFormat="1" applyFont="1" applyFill="1" applyBorder="1" applyAlignment="1">
      <alignment horizontal="center" vertical="top" wrapText="1"/>
    </xf>
    <xf numFmtId="0" fontId="0" fillId="0" borderId="11" xfId="0" applyBorder="1" applyAlignment="1">
      <alignment horizontal="left" vertical="top"/>
    </xf>
    <xf numFmtId="0" fontId="11" fillId="0" borderId="11" xfId="0" applyFont="1" applyBorder="1" applyAlignment="1">
      <alignment horizontal="left" vertical="top"/>
    </xf>
    <xf numFmtId="0" fontId="15" fillId="4" borderId="11" xfId="0" applyFont="1" applyFill="1" applyBorder="1" applyAlignment="1">
      <alignment horizontal="center" vertical="center" textRotation="90" wrapText="1"/>
    </xf>
    <xf numFmtId="0" fontId="0" fillId="0" borderId="11" xfId="0" applyBorder="1" applyAlignment="1">
      <alignment horizontal="left" vertical="top" wrapText="1"/>
    </xf>
    <xf numFmtId="0" fontId="8" fillId="0" borderId="11" xfId="0" applyFont="1" applyBorder="1" applyAlignment="1">
      <alignment horizontal="left" vertical="top"/>
    </xf>
    <xf numFmtId="0" fontId="0" fillId="0" borderId="24" xfId="0" applyBorder="1" applyAlignment="1">
      <alignment horizontal="left" vertical="top" wrapText="1"/>
    </xf>
    <xf numFmtId="0" fontId="0" fillId="0" borderId="21" xfId="0" applyBorder="1" applyAlignment="1">
      <alignment horizontal="left" vertical="top" wrapText="1"/>
    </xf>
    <xf numFmtId="14" fontId="6" fillId="10" borderId="17" xfId="0" applyNumberFormat="1" applyFont="1" applyFill="1" applyBorder="1" applyAlignment="1">
      <alignment horizontal="center" vertical="top" wrapText="1"/>
    </xf>
    <xf numFmtId="0" fontId="14" fillId="4" borderId="13" xfId="0" applyFont="1" applyFill="1" applyBorder="1" applyAlignment="1">
      <alignment horizontal="center" vertical="center" textRotation="90"/>
    </xf>
    <xf numFmtId="0" fontId="11" fillId="6" borderId="14"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0" borderId="11" xfId="0" applyFont="1" applyBorder="1" applyAlignment="1">
      <alignment horizontal="left" vertical="top" wrapText="1"/>
    </xf>
    <xf numFmtId="0" fontId="8" fillId="0" borderId="13" xfId="0" applyFont="1" applyBorder="1" applyAlignment="1">
      <alignment horizontal="left" vertical="top"/>
    </xf>
    <xf numFmtId="0" fontId="11" fillId="0" borderId="11" xfId="0" applyFont="1" applyBorder="1" applyAlignment="1">
      <alignment vertical="top" wrapText="1"/>
    </xf>
    <xf numFmtId="0" fontId="4" fillId="0" borderId="15" xfId="0" applyFont="1" applyBorder="1" applyAlignment="1">
      <alignment horizontal="left" vertical="top" wrapText="1"/>
    </xf>
    <xf numFmtId="0" fontId="14" fillId="0" borderId="11" xfId="0" applyFont="1" applyBorder="1" applyAlignment="1">
      <alignment horizontal="center" vertical="center" textRotation="90" wrapText="1"/>
    </xf>
    <xf numFmtId="0" fontId="8" fillId="0" borderId="14" xfId="0" applyFont="1" applyBorder="1" applyAlignment="1">
      <alignment horizontal="left" vertical="top"/>
    </xf>
    <xf numFmtId="0" fontId="4" fillId="4" borderId="15" xfId="0" applyFont="1" applyFill="1" applyBorder="1" applyAlignment="1">
      <alignment horizontal="left" vertical="top" wrapText="1"/>
    </xf>
    <xf numFmtId="0" fontId="4" fillId="4" borderId="16" xfId="0" applyFont="1" applyFill="1" applyBorder="1" applyAlignment="1">
      <alignment horizontal="left" vertical="top" wrapText="1"/>
    </xf>
    <xf numFmtId="0" fontId="0" fillId="0" borderId="11" xfId="0" applyBorder="1" applyAlignment="1">
      <alignment vertical="top" wrapText="1"/>
    </xf>
    <xf numFmtId="0" fontId="11" fillId="4" borderId="24" xfId="0" applyFont="1" applyFill="1" applyBorder="1" applyAlignment="1">
      <alignment horizontal="left" vertical="top" wrapText="1"/>
    </xf>
    <xf numFmtId="0" fontId="11" fillId="4" borderId="37" xfId="0" applyFont="1" applyFill="1" applyBorder="1" applyAlignment="1">
      <alignment horizontal="left" vertical="top" wrapText="1"/>
    </xf>
    <xf numFmtId="0" fontId="14" fillId="0" borderId="11" xfId="0" applyFont="1" applyBorder="1" applyAlignment="1">
      <alignment horizontal="center" vertical="center" textRotation="90"/>
    </xf>
    <xf numFmtId="0" fontId="15" fillId="4" borderId="11" xfId="0" applyFont="1" applyFill="1" applyBorder="1" applyAlignment="1">
      <alignment horizontal="center" vertical="center" textRotation="90"/>
    </xf>
    <xf numFmtId="0" fontId="8" fillId="0" borderId="11" xfId="0" applyFont="1" applyBorder="1" applyAlignment="1">
      <alignment horizontal="center" vertical="top"/>
    </xf>
    <xf numFmtId="0" fontId="0" fillId="0" borderId="18" xfId="0" applyBorder="1" applyAlignment="1">
      <alignment horizontal="left" vertical="top" wrapText="1"/>
    </xf>
    <xf numFmtId="0" fontId="15" fillId="4" borderId="13" xfId="0" applyFont="1" applyFill="1" applyBorder="1" applyAlignment="1">
      <alignment horizontal="center" vertical="center" textRotation="90"/>
    </xf>
    <xf numFmtId="0" fontId="10" fillId="3" borderId="0" xfId="0" applyFont="1" applyFill="1" applyAlignment="1">
      <alignment horizontal="left" vertical="top"/>
    </xf>
    <xf numFmtId="1" fontId="10" fillId="3" borderId="6" xfId="0" applyNumberFormat="1" applyFont="1" applyFill="1" applyBorder="1" applyAlignment="1">
      <alignment horizontal="center" vertical="top" wrapText="1"/>
    </xf>
    <xf numFmtId="0" fontId="8" fillId="0" borderId="19" xfId="0" applyFont="1" applyBorder="1" applyAlignment="1">
      <alignment horizontal="center" vertical="top"/>
    </xf>
    <xf numFmtId="0" fontId="8" fillId="0" borderId="13" xfId="0" applyFont="1" applyBorder="1" applyAlignment="1">
      <alignment horizontal="center" vertical="top"/>
    </xf>
    <xf numFmtId="0" fontId="14" fillId="4" borderId="19" xfId="0" applyFont="1" applyFill="1" applyBorder="1" applyAlignment="1">
      <alignment horizontal="center" vertical="center" textRotation="89"/>
    </xf>
    <xf numFmtId="0" fontId="14" fillId="4" borderId="13" xfId="0" applyFont="1" applyFill="1" applyBorder="1" applyAlignment="1">
      <alignment horizontal="center" vertical="center" textRotation="89"/>
    </xf>
    <xf numFmtId="0" fontId="8" fillId="0" borderId="12" xfId="0" applyFont="1" applyBorder="1" applyAlignment="1">
      <alignment horizontal="center" vertical="top"/>
    </xf>
    <xf numFmtId="0" fontId="8" fillId="0" borderId="10" xfId="0" applyFont="1" applyBorder="1" applyAlignment="1">
      <alignment horizontal="left" vertical="top"/>
    </xf>
    <xf numFmtId="14" fontId="11" fillId="6" borderId="13" xfId="0" applyNumberFormat="1" applyFont="1" applyFill="1" applyBorder="1" applyAlignment="1">
      <alignment horizontal="left" vertical="top" wrapText="1"/>
    </xf>
    <xf numFmtId="14" fontId="6" fillId="6" borderId="13" xfId="0" applyNumberFormat="1" applyFont="1" applyFill="1" applyBorder="1" applyAlignment="1">
      <alignment horizontal="left" vertical="top" wrapText="1"/>
    </xf>
    <xf numFmtId="14" fontId="6" fillId="6" borderId="13" xfId="0" applyNumberFormat="1" applyFont="1" applyFill="1" applyBorder="1" applyAlignment="1">
      <alignment horizontal="center" vertical="top" wrapText="1"/>
    </xf>
    <xf numFmtId="14" fontId="7" fillId="6" borderId="13" xfId="0" applyNumberFormat="1" applyFont="1" applyFill="1" applyBorder="1" applyAlignment="1">
      <alignment horizontal="center" vertical="top" wrapText="1"/>
    </xf>
    <xf numFmtId="0" fontId="18" fillId="4" borderId="19" xfId="0" applyFont="1" applyFill="1" applyBorder="1" applyAlignment="1">
      <alignment horizontal="left" vertical="top" wrapText="1"/>
    </xf>
    <xf numFmtId="0" fontId="21" fillId="4" borderId="13"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9" xfId="0" applyFont="1" applyFill="1" applyBorder="1" applyAlignment="1">
      <alignment horizontal="left" vertical="top" wrapText="1"/>
    </xf>
    <xf numFmtId="0" fontId="18" fillId="0" borderId="18" xfId="0" applyFont="1" applyBorder="1" applyAlignment="1">
      <alignment horizontal="left" vertical="top" wrapText="1"/>
    </xf>
    <xf numFmtId="0" fontId="10" fillId="3" borderId="6" xfId="0" applyFont="1" applyFill="1" applyBorder="1" applyAlignment="1">
      <alignment horizontal="center" vertical="top" wrapText="1"/>
    </xf>
    <xf numFmtId="14" fontId="10" fillId="3" borderId="6" xfId="0" applyNumberFormat="1" applyFont="1" applyFill="1" applyBorder="1" applyAlignment="1">
      <alignment horizontal="center" vertical="top" wrapText="1"/>
    </xf>
    <xf numFmtId="0" fontId="11" fillId="4" borderId="6"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36" xfId="0" applyFont="1" applyFill="1" applyBorder="1" applyAlignment="1">
      <alignment horizontal="left" vertical="top" wrapText="1"/>
    </xf>
    <xf numFmtId="0" fontId="11" fillId="4" borderId="35" xfId="0" applyFont="1" applyFill="1" applyBorder="1" applyAlignment="1">
      <alignment horizontal="left" vertical="top" wrapText="1"/>
    </xf>
    <xf numFmtId="0" fontId="11" fillId="0" borderId="14" xfId="0" applyFont="1" applyBorder="1" applyAlignment="1">
      <alignment vertical="top" wrapText="1"/>
    </xf>
    <xf numFmtId="0" fontId="18" fillId="4" borderId="14" xfId="0" applyFont="1" applyFill="1" applyBorder="1" applyAlignment="1">
      <alignment horizontal="left" vertical="top" wrapText="1"/>
    </xf>
    <xf numFmtId="0" fontId="18" fillId="4" borderId="11"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32" xfId="0" applyFont="1" applyFill="1" applyBorder="1" applyAlignment="1">
      <alignment horizontal="left" vertical="top" wrapText="1"/>
    </xf>
    <xf numFmtId="0" fontId="11" fillId="4" borderId="1" xfId="0" applyFont="1" applyFill="1" applyBorder="1" applyAlignment="1">
      <alignment horizontal="left" vertical="top" wrapText="1"/>
    </xf>
    <xf numFmtId="14" fontId="0" fillId="6" borderId="13" xfId="0" applyNumberFormat="1" applyFill="1" applyBorder="1" applyAlignment="1">
      <alignment horizontal="left" vertical="top" wrapText="1"/>
    </xf>
    <xf numFmtId="0" fontId="11" fillId="4" borderId="38" xfId="0" applyFont="1" applyFill="1" applyBorder="1" applyAlignment="1">
      <alignment horizontal="left" vertical="top" wrapText="1"/>
    </xf>
    <xf numFmtId="1" fontId="0" fillId="6" borderId="13" xfId="0" applyNumberFormat="1" applyFill="1" applyBorder="1" applyAlignment="1">
      <alignment horizontal="left" vertical="top" wrapText="1"/>
    </xf>
    <xf numFmtId="0" fontId="0" fillId="6" borderId="13" xfId="0" applyFill="1" applyBorder="1" applyAlignment="1">
      <alignment horizontal="left" vertical="top" wrapText="1"/>
    </xf>
    <xf numFmtId="0" fontId="18" fillId="0" borderId="20" xfId="0" applyFont="1" applyBorder="1" applyAlignment="1">
      <alignment horizontal="left" vertical="top" wrapText="1"/>
    </xf>
    <xf numFmtId="0" fontId="18" fillId="0" borderId="24" xfId="0" applyFont="1" applyBorder="1" applyAlignment="1">
      <alignment horizontal="left" vertical="top" wrapText="1"/>
    </xf>
    <xf numFmtId="0" fontId="3" fillId="4" borderId="24" xfId="0" applyFont="1" applyFill="1" applyBorder="1" applyAlignment="1">
      <alignment horizontal="left" vertical="top" wrapText="1"/>
    </xf>
    <xf numFmtId="0" fontId="3" fillId="4" borderId="18" xfId="0" applyFont="1" applyFill="1" applyBorder="1" applyAlignment="1">
      <alignment horizontal="left" vertical="top" wrapText="1"/>
    </xf>
    <xf numFmtId="14" fontId="11" fillId="0" borderId="11" xfId="0" applyNumberFormat="1" applyFont="1" applyBorder="1" applyAlignment="1">
      <alignment horizontal="left" vertical="top" wrapText="1"/>
    </xf>
    <xf numFmtId="14" fontId="0" fillId="0" borderId="11" xfId="0" applyNumberFormat="1" applyBorder="1" applyAlignment="1">
      <alignment horizontal="left" vertical="top" wrapText="1"/>
    </xf>
    <xf numFmtId="1" fontId="0" fillId="0" borderId="11" xfId="0" applyNumberFormat="1" applyBorder="1" applyAlignment="1">
      <alignment horizontal="left" vertical="top" wrapText="1"/>
    </xf>
    <xf numFmtId="0" fontId="4" fillId="0" borderId="39" xfId="0" applyFont="1" applyBorder="1" applyAlignment="1">
      <alignment horizontal="left" vertical="top" wrapText="1"/>
    </xf>
    <xf numFmtId="0" fontId="4" fillId="0" borderId="8" xfId="0" applyFont="1" applyBorder="1" applyAlignment="1">
      <alignment horizontal="left" vertical="top" wrapText="1"/>
    </xf>
    <xf numFmtId="0" fontId="4" fillId="0" borderId="40" xfId="0" applyFont="1" applyBorder="1" applyAlignment="1">
      <alignment horizontal="left" vertical="top" wrapText="1"/>
    </xf>
    <xf numFmtId="14" fontId="6" fillId="10" borderId="7" xfId="0" applyNumberFormat="1" applyFont="1" applyFill="1" applyBorder="1" applyAlignment="1">
      <alignment horizontal="center" vertical="top" wrapText="1"/>
    </xf>
    <xf numFmtId="14" fontId="6" fillId="10" borderId="18" xfId="0" applyNumberFormat="1" applyFont="1" applyFill="1" applyBorder="1" applyAlignment="1">
      <alignment horizontal="center" vertical="top" wrapText="1"/>
    </xf>
    <xf numFmtId="0" fontId="16" fillId="0" borderId="11" xfId="0" applyFont="1" applyBorder="1" applyAlignment="1">
      <alignment horizontal="center" vertical="center" textRotation="90"/>
    </xf>
  </cellXfs>
  <cellStyles count="10">
    <cellStyle name="Comma 2" xfId="7" xr:uid="{6D607548-B0CE-40EC-8BC6-B2FAB67AD3F1}"/>
    <cellStyle name="Currency 2" xfId="2" xr:uid="{FF080206-23CA-4638-9770-9368B6DF0F11}"/>
    <cellStyle name="Komma 2" xfId="8" xr:uid="{3F191F10-022F-4F72-B46D-9E0DD73F318B}"/>
    <cellStyle name="Normal" xfId="0" builtinId="0"/>
    <cellStyle name="Normal 2" xfId="1" xr:uid="{8D634918-D995-4648-B02B-03B89FAA5A5A}"/>
    <cellStyle name="Percent 2" xfId="9" xr:uid="{4B4DDDC9-EFFD-4A6D-8CBC-7E7D161EE38D}"/>
    <cellStyle name="Standaard 10 5" xfId="5" xr:uid="{71E8F58D-4ED6-4A20-9190-EC07ABFD7B20}"/>
    <cellStyle name="Standaard 2" xfId="4" xr:uid="{829A1814-99D6-4AEF-AB9C-B71AF89527DD}"/>
    <cellStyle name="Standaard 7" xfId="3" xr:uid="{12B9586C-263C-4EE6-94C7-2C8F49283863}"/>
    <cellStyle name="Valuta 2" xfId="6" xr:uid="{A9B41AA6-8D0E-44D9-8477-BFF262179CDA}"/>
  </cellStyles>
  <dxfs count="1">
    <dxf>
      <fill>
        <patternFill>
          <bgColor rgb="FFFF6699"/>
        </patternFill>
      </fill>
    </dxf>
  </dxfs>
  <tableStyles count="1" defaultTableStyle="TableStyleMedium2" defaultPivotStyle="PivotStyleLight16">
    <tableStyle name="Tabelstijl 1" pivot="0" count="1" xr9:uid="{55C72AC9-F744-4EFD-86DF-075A0950645B}">
      <tableStyleElement type="firstRowStripe" dxfId="0"/>
    </tableStyle>
  </tableStyles>
  <colors>
    <mruColors>
      <color rgb="FFB9005F"/>
      <color rgb="FF65BE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535214</xdr:colOff>
      <xdr:row>60</xdr:row>
      <xdr:rowOff>408214</xdr:rowOff>
    </xdr:from>
    <xdr:to>
      <xdr:col>8</xdr:col>
      <xdr:colOff>1963785</xdr:colOff>
      <xdr:row>60</xdr:row>
      <xdr:rowOff>1836785</xdr:rowOff>
    </xdr:to>
    <xdr:pic>
      <xdr:nvPicPr>
        <xdr:cNvPr id="3" name="Picture 2">
          <a:extLst>
            <a:ext uri="{FF2B5EF4-FFF2-40B4-BE49-F238E27FC236}">
              <a16:creationId xmlns:a16="http://schemas.microsoft.com/office/drawing/2014/main" id="{03B1B454-9E11-4481-9898-EAA7DF7905F4}"/>
            </a:ext>
          </a:extLst>
        </xdr:cNvPr>
        <xdr:cNvPicPr>
          <a:picLocks noChangeAspect="1"/>
        </xdr:cNvPicPr>
      </xdr:nvPicPr>
      <xdr:blipFill>
        <a:blip xmlns:r="http://schemas.openxmlformats.org/officeDocument/2006/relationships" r:embed="rId1"/>
        <a:stretch>
          <a:fillRect/>
        </a:stretch>
      </xdr:blipFill>
      <xdr:spPr>
        <a:xfrm>
          <a:off x="12246428" y="42082357"/>
          <a:ext cx="1428571" cy="14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F05DF-9742-46E9-8B3A-1DE7D3978DE1}">
  <dimension ref="A1:N54"/>
  <sheetViews>
    <sheetView topLeftCell="A31" zoomScale="115" zoomScaleNormal="115" workbookViewId="0">
      <selection activeCell="B47" sqref="B47"/>
    </sheetView>
  </sheetViews>
  <sheetFormatPr defaultColWidth="8.81640625" defaultRowHeight="12.5" x14ac:dyDescent="0.25"/>
  <cols>
    <col min="1" max="1" width="26.1796875" style="69" customWidth="1"/>
    <col min="2" max="2" width="42.1796875" style="69" customWidth="1"/>
    <col min="3" max="3" width="30.1796875" style="69" customWidth="1"/>
    <col min="4" max="4" width="20.54296875" style="69" customWidth="1"/>
    <col min="5" max="5" width="21" style="69" customWidth="1"/>
    <col min="6" max="6" width="13.1796875" style="69" customWidth="1"/>
    <col min="7" max="16384" width="8.81640625" style="69"/>
  </cols>
  <sheetData>
    <row r="1" spans="1:14" ht="15.5" x14ac:dyDescent="0.35">
      <c r="A1" s="170" t="s">
        <v>251</v>
      </c>
      <c r="B1" s="106"/>
      <c r="C1" s="105"/>
      <c r="D1" s="175"/>
      <c r="E1" s="74"/>
      <c r="F1" s="74"/>
      <c r="G1" s="74"/>
      <c r="H1" s="74"/>
      <c r="I1" s="74"/>
      <c r="J1" s="74"/>
      <c r="K1" s="74"/>
      <c r="L1" s="74"/>
      <c r="M1" s="74"/>
      <c r="N1" s="75"/>
    </row>
    <row r="2" spans="1:14" ht="15.5" x14ac:dyDescent="0.35">
      <c r="A2" s="171"/>
      <c r="B2" s="172"/>
      <c r="C2" s="105"/>
      <c r="D2" s="173"/>
      <c r="E2" s="169"/>
      <c r="F2" s="169"/>
      <c r="G2" s="169"/>
      <c r="H2" s="169"/>
      <c r="I2" s="169"/>
      <c r="J2" s="169"/>
      <c r="K2" s="169"/>
      <c r="L2" s="169"/>
      <c r="M2" s="169"/>
      <c r="N2" s="76"/>
    </row>
    <row r="3" spans="1:14" ht="13" x14ac:dyDescent="0.25">
      <c r="A3" s="70" t="s">
        <v>0</v>
      </c>
      <c r="B3" s="70"/>
      <c r="C3" s="71"/>
      <c r="D3" s="58"/>
      <c r="E3" s="59"/>
      <c r="F3" s="59"/>
      <c r="G3" s="59"/>
      <c r="H3" s="59"/>
      <c r="I3" s="59"/>
      <c r="J3" s="59"/>
      <c r="K3" s="59"/>
      <c r="L3" s="59"/>
      <c r="M3" s="59"/>
      <c r="N3" s="76"/>
    </row>
    <row r="4" spans="1:14" ht="13" x14ac:dyDescent="0.25">
      <c r="A4" s="81" t="s">
        <v>1</v>
      </c>
      <c r="B4" s="168">
        <v>3563</v>
      </c>
      <c r="C4" s="59"/>
      <c r="D4" s="59"/>
      <c r="E4" s="58"/>
      <c r="F4" s="59"/>
      <c r="G4" s="59"/>
      <c r="H4" s="59"/>
      <c r="I4" s="59"/>
      <c r="J4" s="59"/>
      <c r="K4" s="59"/>
      <c r="L4" s="59"/>
      <c r="M4" s="59"/>
      <c r="N4" s="76"/>
    </row>
    <row r="5" spans="1:14" ht="13" x14ac:dyDescent="0.25">
      <c r="A5" s="81" t="s">
        <v>2</v>
      </c>
      <c r="B5" s="81">
        <v>220</v>
      </c>
      <c r="C5" s="59"/>
      <c r="D5" s="59"/>
      <c r="E5" s="58"/>
      <c r="F5" s="59"/>
      <c r="G5" s="59"/>
      <c r="H5" s="59"/>
      <c r="I5" s="59"/>
      <c r="J5" s="59"/>
      <c r="K5" s="59"/>
      <c r="L5" s="59"/>
      <c r="M5" s="59"/>
      <c r="N5" s="76"/>
    </row>
    <row r="6" spans="1:14" ht="13" x14ac:dyDescent="0.25">
      <c r="A6" s="62"/>
      <c r="B6" s="59"/>
      <c r="C6" s="59"/>
      <c r="D6" s="59"/>
      <c r="E6" s="58"/>
      <c r="F6" s="59"/>
      <c r="G6" s="59"/>
      <c r="H6" s="59"/>
      <c r="I6" s="59"/>
      <c r="J6" s="59"/>
      <c r="K6" s="59"/>
      <c r="L6" s="59"/>
      <c r="M6" s="59"/>
      <c r="N6" s="76"/>
    </row>
    <row r="7" spans="1:14" ht="13" x14ac:dyDescent="0.25">
      <c r="A7" s="177" t="s">
        <v>3</v>
      </c>
      <c r="B7" s="177"/>
      <c r="C7" s="95"/>
      <c r="D7" s="59"/>
      <c r="E7" s="59"/>
      <c r="F7" s="59"/>
      <c r="G7" s="59"/>
      <c r="H7" s="59"/>
      <c r="I7" s="59"/>
      <c r="J7" s="59"/>
      <c r="K7" s="59"/>
      <c r="L7" s="59"/>
      <c r="M7" s="59"/>
      <c r="N7" s="76"/>
    </row>
    <row r="8" spans="1:14" s="59" customFormat="1" ht="13" x14ac:dyDescent="0.25">
      <c r="A8" s="101"/>
      <c r="B8" s="101"/>
      <c r="C8" s="95"/>
      <c r="N8" s="76"/>
    </row>
    <row r="9" spans="1:14" ht="13" x14ac:dyDescent="0.25">
      <c r="A9" s="178" t="s">
        <v>4</v>
      </c>
      <c r="B9" s="179"/>
      <c r="C9" s="95"/>
      <c r="D9" s="59"/>
      <c r="E9" s="59"/>
      <c r="F9" s="59"/>
      <c r="G9" s="59"/>
      <c r="H9" s="59"/>
      <c r="I9" s="59"/>
      <c r="J9" s="59"/>
      <c r="K9" s="59"/>
      <c r="L9" s="59"/>
      <c r="M9" s="59"/>
      <c r="N9" s="76"/>
    </row>
    <row r="10" spans="1:14" ht="13" x14ac:dyDescent="0.3">
      <c r="A10" s="81" t="s">
        <v>5</v>
      </c>
      <c r="B10" s="81">
        <v>108</v>
      </c>
      <c r="C10" s="95"/>
      <c r="D10" s="66"/>
      <c r="E10" s="66"/>
      <c r="F10" s="66"/>
      <c r="G10" s="59"/>
      <c r="H10" s="59"/>
      <c r="I10" s="59"/>
      <c r="J10" s="59"/>
      <c r="K10" s="59"/>
      <c r="L10" s="59"/>
      <c r="M10" s="59"/>
      <c r="N10" s="76"/>
    </row>
    <row r="11" spans="1:14" ht="13" x14ac:dyDescent="0.25">
      <c r="A11" s="81" t="s">
        <v>6</v>
      </c>
      <c r="B11" s="81">
        <v>38</v>
      </c>
      <c r="C11" s="95"/>
      <c r="D11" s="59"/>
      <c r="E11" s="59"/>
      <c r="F11" s="59"/>
      <c r="G11" s="59"/>
      <c r="H11" s="60"/>
      <c r="I11" s="59"/>
      <c r="J11" s="59"/>
      <c r="K11" s="59"/>
      <c r="L11" s="59"/>
      <c r="M11" s="59"/>
      <c r="N11" s="76"/>
    </row>
    <row r="12" spans="1:14" ht="13" x14ac:dyDescent="0.25">
      <c r="A12" s="81" t="s">
        <v>243</v>
      </c>
      <c r="B12" s="81">
        <v>15</v>
      </c>
      <c r="C12" s="100"/>
      <c r="D12" s="59"/>
      <c r="E12" s="59"/>
      <c r="F12" s="59"/>
      <c r="G12" s="59"/>
      <c r="H12" s="59"/>
      <c r="I12" s="59"/>
      <c r="J12" s="59"/>
      <c r="K12" s="59"/>
      <c r="L12" s="59"/>
      <c r="M12" s="59"/>
      <c r="N12" s="76"/>
    </row>
    <row r="13" spans="1:14" ht="13" x14ac:dyDescent="0.25">
      <c r="A13" s="81" t="s">
        <v>7</v>
      </c>
      <c r="B13" s="81">
        <v>6</v>
      </c>
      <c r="C13" s="95"/>
      <c r="D13" s="59"/>
      <c r="E13" s="59"/>
      <c r="F13" s="59"/>
      <c r="G13" s="59"/>
      <c r="H13" s="59"/>
      <c r="I13" s="59"/>
      <c r="J13" s="59"/>
      <c r="K13" s="59"/>
      <c r="L13" s="59"/>
      <c r="M13" s="59"/>
      <c r="N13" s="76"/>
    </row>
    <row r="14" spans="1:14" x14ac:dyDescent="0.25">
      <c r="A14" s="169" t="s">
        <v>8</v>
      </c>
      <c r="B14" s="169"/>
      <c r="C14" s="59"/>
      <c r="D14" s="59"/>
      <c r="E14" s="59"/>
      <c r="F14" s="59"/>
      <c r="G14" s="59"/>
      <c r="H14" s="59"/>
      <c r="I14" s="59"/>
      <c r="J14" s="59"/>
      <c r="K14" s="59"/>
      <c r="L14" s="59"/>
      <c r="M14" s="59"/>
      <c r="N14" s="76"/>
    </row>
    <row r="15" spans="1:14" x14ac:dyDescent="0.25">
      <c r="A15" s="169"/>
      <c r="B15" s="169"/>
      <c r="C15" s="59"/>
      <c r="D15" s="59"/>
      <c r="E15" s="59"/>
      <c r="F15" s="59"/>
      <c r="G15" s="59"/>
      <c r="H15" s="59"/>
      <c r="I15" s="59"/>
      <c r="J15" s="59"/>
      <c r="K15" s="59"/>
      <c r="L15" s="59"/>
      <c r="M15" s="59"/>
      <c r="N15" s="76"/>
    </row>
    <row r="16" spans="1:14" ht="13" x14ac:dyDescent="0.25">
      <c r="A16" s="180" t="s">
        <v>9</v>
      </c>
      <c r="B16" s="180"/>
      <c r="C16" s="59"/>
      <c r="D16" s="59"/>
      <c r="E16" s="59"/>
      <c r="F16" s="59"/>
      <c r="G16" s="59"/>
      <c r="H16" s="59"/>
      <c r="I16" s="59"/>
      <c r="J16" s="59"/>
      <c r="K16" s="59"/>
      <c r="L16" s="59"/>
      <c r="M16" s="59"/>
      <c r="N16" s="76"/>
    </row>
    <row r="17" spans="1:14" x14ac:dyDescent="0.25">
      <c r="A17" s="57" t="s">
        <v>10</v>
      </c>
      <c r="B17" s="57">
        <v>6</v>
      </c>
      <c r="C17" s="59"/>
      <c r="D17" s="59"/>
      <c r="E17" s="59"/>
      <c r="F17" s="59"/>
      <c r="G17" s="59"/>
      <c r="H17" s="59"/>
      <c r="I17" s="59"/>
      <c r="J17" s="59"/>
      <c r="K17" s="59"/>
      <c r="L17" s="59"/>
      <c r="M17" s="59"/>
      <c r="N17" s="76"/>
    </row>
    <row r="18" spans="1:14" x14ac:dyDescent="0.25">
      <c r="A18" s="57" t="s">
        <v>11</v>
      </c>
      <c r="B18" s="57">
        <v>2</v>
      </c>
      <c r="C18" s="59"/>
      <c r="D18" s="59"/>
      <c r="E18" s="59"/>
      <c r="F18" s="59"/>
      <c r="G18" s="59"/>
      <c r="H18" s="59"/>
      <c r="I18" s="59"/>
      <c r="J18" s="59"/>
      <c r="K18" s="59"/>
      <c r="L18" s="59"/>
      <c r="M18" s="59"/>
      <c r="N18" s="76"/>
    </row>
    <row r="19" spans="1:14" x14ac:dyDescent="0.25">
      <c r="A19" s="57" t="s">
        <v>12</v>
      </c>
      <c r="B19" s="57">
        <v>5</v>
      </c>
      <c r="C19" s="59"/>
      <c r="D19" s="59"/>
      <c r="E19" s="59"/>
      <c r="F19" s="59"/>
      <c r="G19" s="59"/>
      <c r="H19" s="59"/>
      <c r="I19" s="59"/>
      <c r="J19" s="59"/>
      <c r="K19" s="59"/>
      <c r="L19" s="59"/>
      <c r="M19" s="59"/>
      <c r="N19" s="76"/>
    </row>
    <row r="20" spans="1:14" x14ac:dyDescent="0.25">
      <c r="A20" s="57" t="s">
        <v>13</v>
      </c>
      <c r="B20" s="57">
        <v>2</v>
      </c>
      <c r="C20" s="59"/>
      <c r="D20" s="59"/>
      <c r="E20" s="59"/>
      <c r="F20" s="59"/>
      <c r="G20" s="59"/>
      <c r="H20" s="59"/>
      <c r="I20" s="59"/>
      <c r="J20" s="59"/>
      <c r="K20" s="59"/>
      <c r="L20" s="59"/>
      <c r="M20" s="59"/>
      <c r="N20" s="76"/>
    </row>
    <row r="21" spans="1:14" x14ac:dyDescent="0.25">
      <c r="A21" s="57" t="s">
        <v>14</v>
      </c>
      <c r="B21" s="57">
        <v>1</v>
      </c>
      <c r="C21" s="59"/>
      <c r="D21" s="59"/>
      <c r="E21" s="59"/>
      <c r="F21" s="59"/>
      <c r="G21" s="59"/>
      <c r="H21" s="59"/>
      <c r="I21" s="59"/>
      <c r="J21" s="59"/>
      <c r="K21" s="59"/>
      <c r="L21" s="59"/>
      <c r="M21" s="59"/>
      <c r="N21" s="76"/>
    </row>
    <row r="22" spans="1:14" x14ac:dyDescent="0.25">
      <c r="A22" s="57" t="s">
        <v>15</v>
      </c>
      <c r="B22" s="57">
        <v>2</v>
      </c>
      <c r="C22" s="59"/>
      <c r="D22" s="59"/>
      <c r="E22" s="59"/>
      <c r="F22" s="59"/>
      <c r="G22" s="59"/>
      <c r="H22" s="59"/>
      <c r="I22" s="59"/>
      <c r="J22" s="59"/>
      <c r="K22" s="59"/>
      <c r="L22" s="59"/>
      <c r="M22" s="59"/>
      <c r="N22" s="76"/>
    </row>
    <row r="23" spans="1:14" x14ac:dyDescent="0.25">
      <c r="A23" s="62"/>
      <c r="B23" s="59"/>
      <c r="C23" s="59"/>
      <c r="D23" s="59"/>
      <c r="E23" s="59"/>
      <c r="F23" s="59"/>
      <c r="G23" s="59"/>
      <c r="H23" s="59"/>
      <c r="I23" s="59"/>
      <c r="J23" s="59"/>
      <c r="K23" s="59"/>
      <c r="L23" s="59"/>
      <c r="M23" s="59"/>
      <c r="N23" s="76"/>
    </row>
    <row r="24" spans="1:14" ht="12.65" customHeight="1" x14ac:dyDescent="0.25">
      <c r="A24" s="183" t="s">
        <v>16</v>
      </c>
      <c r="B24" s="184"/>
      <c r="C24" s="184"/>
      <c r="D24" s="184"/>
      <c r="E24" s="71"/>
      <c r="F24" s="71"/>
      <c r="G24" s="71"/>
      <c r="H24" s="59"/>
      <c r="I24" s="59"/>
      <c r="J24" s="59"/>
      <c r="K24" s="59"/>
      <c r="L24" s="59"/>
      <c r="M24" s="59"/>
      <c r="N24" s="76"/>
    </row>
    <row r="25" spans="1:14" ht="13" x14ac:dyDescent="0.25">
      <c r="A25" s="61"/>
      <c r="B25" s="58"/>
      <c r="C25" s="58"/>
      <c r="D25" s="58"/>
      <c r="E25" s="59"/>
      <c r="F25" s="59"/>
      <c r="G25" s="59"/>
      <c r="H25" s="59"/>
      <c r="I25" s="59"/>
      <c r="J25" s="59"/>
      <c r="K25" s="59"/>
      <c r="L25" s="59"/>
      <c r="M25" s="59"/>
      <c r="N25" s="76"/>
    </row>
    <row r="26" spans="1:14" ht="13" x14ac:dyDescent="0.25">
      <c r="A26" s="102" t="s">
        <v>244</v>
      </c>
      <c r="B26" s="102" t="s">
        <v>17</v>
      </c>
      <c r="C26" s="187" t="s">
        <v>18</v>
      </c>
      <c r="D26" s="188"/>
      <c r="E26" s="59"/>
      <c r="F26" s="59"/>
      <c r="G26" s="59"/>
      <c r="H26" s="59"/>
      <c r="I26" s="59"/>
      <c r="J26" s="59"/>
      <c r="K26" s="59"/>
      <c r="L26" s="59"/>
      <c r="M26" s="59"/>
      <c r="N26" s="76"/>
    </row>
    <row r="27" spans="1:14" ht="27.65" customHeight="1" x14ac:dyDescent="0.25">
      <c r="A27" s="57" t="s">
        <v>19</v>
      </c>
      <c r="B27" s="57" t="s">
        <v>245</v>
      </c>
      <c r="C27" s="182" t="s">
        <v>20</v>
      </c>
      <c r="D27" s="182"/>
      <c r="E27" s="59"/>
      <c r="F27" s="59"/>
      <c r="G27" s="59"/>
      <c r="H27" s="59"/>
      <c r="I27" s="59"/>
      <c r="J27" s="59"/>
      <c r="K27" s="59"/>
      <c r="L27" s="59"/>
      <c r="M27" s="59"/>
      <c r="N27" s="76"/>
    </row>
    <row r="28" spans="1:14" ht="39.65" customHeight="1" x14ac:dyDescent="0.25">
      <c r="A28" s="57" t="s">
        <v>21</v>
      </c>
      <c r="B28" s="57" t="s">
        <v>246</v>
      </c>
      <c r="C28" s="182" t="s">
        <v>22</v>
      </c>
      <c r="D28" s="182"/>
      <c r="E28" s="59"/>
      <c r="F28" s="59"/>
      <c r="G28" s="59"/>
      <c r="H28" s="59"/>
      <c r="I28" s="59"/>
      <c r="J28" s="59"/>
      <c r="K28" s="59"/>
      <c r="L28" s="59"/>
      <c r="M28" s="59"/>
      <c r="N28" s="76"/>
    </row>
    <row r="29" spans="1:14" ht="39.65" customHeight="1" x14ac:dyDescent="0.25">
      <c r="A29" s="57" t="s">
        <v>23</v>
      </c>
      <c r="B29" s="57" t="s">
        <v>247</v>
      </c>
      <c r="C29" s="182" t="s">
        <v>24</v>
      </c>
      <c r="D29" s="182"/>
      <c r="E29" s="59"/>
      <c r="F29" s="59"/>
      <c r="G29" s="59"/>
      <c r="H29" s="59"/>
      <c r="I29" s="59"/>
      <c r="J29" s="59"/>
      <c r="K29" s="59"/>
      <c r="L29" s="59"/>
      <c r="M29" s="59"/>
      <c r="N29" s="76"/>
    </row>
    <row r="30" spans="1:14" ht="57" customHeight="1" x14ac:dyDescent="0.25">
      <c r="A30" s="57" t="s">
        <v>25</v>
      </c>
      <c r="B30" s="57" t="s">
        <v>248</v>
      </c>
      <c r="C30" s="182" t="s">
        <v>26</v>
      </c>
      <c r="D30" s="182"/>
      <c r="E30" s="59"/>
      <c r="F30" s="59"/>
      <c r="G30" s="59"/>
      <c r="H30" s="59"/>
      <c r="I30" s="59"/>
      <c r="J30" s="59"/>
      <c r="K30" s="59"/>
      <c r="L30" s="59"/>
      <c r="M30" s="59"/>
      <c r="N30" s="76"/>
    </row>
    <row r="31" spans="1:14" x14ac:dyDescent="0.25">
      <c r="A31" s="81" t="s">
        <v>3</v>
      </c>
      <c r="B31" s="81" t="s">
        <v>27</v>
      </c>
      <c r="C31" s="185" t="s">
        <v>28</v>
      </c>
      <c r="D31" s="186"/>
      <c r="E31" s="59"/>
      <c r="F31" s="59"/>
      <c r="G31" s="59"/>
      <c r="H31" s="59"/>
      <c r="I31" s="59"/>
      <c r="J31" s="59"/>
      <c r="K31" s="59"/>
      <c r="L31" s="59"/>
      <c r="M31" s="59"/>
      <c r="N31" s="76"/>
    </row>
    <row r="32" spans="1:14" x14ac:dyDescent="0.25">
      <c r="A32" s="62"/>
      <c r="B32" s="59"/>
      <c r="C32" s="59"/>
      <c r="D32" s="59"/>
      <c r="E32" s="59"/>
      <c r="F32" s="59"/>
      <c r="G32" s="59"/>
      <c r="H32" s="59"/>
      <c r="I32" s="59"/>
      <c r="J32" s="59"/>
      <c r="K32" s="59"/>
      <c r="L32" s="59"/>
      <c r="M32" s="59"/>
      <c r="N32" s="76"/>
    </row>
    <row r="33" spans="1:14" ht="13" x14ac:dyDescent="0.25">
      <c r="A33" s="183" t="s">
        <v>29</v>
      </c>
      <c r="B33" s="184"/>
      <c r="C33" s="184"/>
      <c r="D33" s="184"/>
      <c r="E33" s="59"/>
      <c r="F33" s="59"/>
      <c r="G33" s="59"/>
      <c r="H33" s="59"/>
      <c r="I33" s="59"/>
      <c r="J33" s="59"/>
      <c r="K33" s="59"/>
      <c r="L33" s="59"/>
      <c r="M33" s="59"/>
      <c r="N33" s="76"/>
    </row>
    <row r="34" spans="1:14" x14ac:dyDescent="0.25">
      <c r="A34" s="62"/>
      <c r="B34" s="59"/>
      <c r="C34" s="59"/>
      <c r="D34" s="59"/>
      <c r="E34" s="59"/>
      <c r="F34" s="59"/>
      <c r="G34" s="59"/>
      <c r="H34" s="59"/>
      <c r="I34" s="59"/>
      <c r="J34" s="59"/>
      <c r="K34" s="59"/>
      <c r="L34" s="59"/>
      <c r="M34" s="59"/>
      <c r="N34" s="76"/>
    </row>
    <row r="35" spans="1:14" ht="13" x14ac:dyDescent="0.25">
      <c r="A35" s="102" t="s">
        <v>249</v>
      </c>
      <c r="B35" s="102" t="s">
        <v>30</v>
      </c>
      <c r="C35" s="102" t="s">
        <v>31</v>
      </c>
      <c r="D35" s="102" t="s">
        <v>32</v>
      </c>
      <c r="E35" s="59"/>
      <c r="F35" s="59"/>
      <c r="G35" s="59"/>
      <c r="H35" s="59"/>
      <c r="I35" s="59"/>
      <c r="J35" s="59"/>
      <c r="K35" s="59"/>
      <c r="L35" s="59"/>
      <c r="M35" s="59"/>
      <c r="N35" s="76"/>
    </row>
    <row r="36" spans="1:14" x14ac:dyDescent="0.25">
      <c r="A36" s="57" t="s">
        <v>33</v>
      </c>
      <c r="B36" s="104">
        <v>3</v>
      </c>
      <c r="C36" s="57">
        <v>2</v>
      </c>
      <c r="D36" s="57">
        <v>2</v>
      </c>
      <c r="E36" s="59"/>
      <c r="F36" s="59"/>
      <c r="G36" s="59"/>
      <c r="H36" s="59"/>
      <c r="I36" s="59"/>
      <c r="J36" s="59"/>
      <c r="K36" s="59"/>
      <c r="L36" s="59"/>
      <c r="M36" s="59"/>
      <c r="N36" s="76"/>
    </row>
    <row r="37" spans="1:14" x14ac:dyDescent="0.25">
      <c r="A37" s="103" t="s">
        <v>34</v>
      </c>
      <c r="B37" s="57">
        <v>8</v>
      </c>
      <c r="C37" s="57">
        <f>6+6+1+2+2+1</f>
        <v>18</v>
      </c>
      <c r="D37" s="57">
        <v>0</v>
      </c>
      <c r="E37" s="59"/>
      <c r="F37" s="60"/>
      <c r="G37" s="59"/>
      <c r="H37" s="59"/>
      <c r="I37" s="59"/>
      <c r="J37" s="59"/>
      <c r="K37" s="59"/>
      <c r="L37" s="59"/>
      <c r="M37" s="59"/>
      <c r="N37" s="76"/>
    </row>
    <row r="38" spans="1:14" x14ac:dyDescent="0.25">
      <c r="A38" s="57" t="s">
        <v>35</v>
      </c>
      <c r="B38" s="57">
        <v>7</v>
      </c>
      <c r="C38" s="57">
        <f>6+6+2+2+1</f>
        <v>17</v>
      </c>
      <c r="D38" s="57">
        <v>0</v>
      </c>
      <c r="E38" s="59"/>
      <c r="F38" s="59"/>
      <c r="G38" s="59"/>
      <c r="H38" s="59"/>
      <c r="I38" s="59"/>
      <c r="J38" s="59"/>
      <c r="K38" s="59"/>
      <c r="L38" s="59"/>
      <c r="M38" s="59"/>
      <c r="N38" s="76"/>
    </row>
    <row r="39" spans="1:14" x14ac:dyDescent="0.25">
      <c r="A39" s="62"/>
      <c r="B39" s="59"/>
      <c r="C39" s="59"/>
      <c r="D39" s="68"/>
      <c r="E39" s="59"/>
      <c r="F39" s="59"/>
      <c r="G39" s="59"/>
      <c r="H39" s="59"/>
      <c r="I39" s="59"/>
      <c r="J39" s="59"/>
      <c r="K39" s="59"/>
      <c r="L39" s="59"/>
      <c r="M39" s="59"/>
      <c r="N39" s="76"/>
    </row>
    <row r="40" spans="1:14" ht="13" x14ac:dyDescent="0.25">
      <c r="A40" s="102" t="s">
        <v>36</v>
      </c>
      <c r="B40" s="102"/>
      <c r="C40" s="81">
        <v>24</v>
      </c>
      <c r="D40" s="59"/>
      <c r="E40" s="59"/>
      <c r="F40" s="59"/>
      <c r="G40" s="59"/>
      <c r="H40" s="59"/>
      <c r="I40" s="59"/>
      <c r="J40" s="59"/>
      <c r="K40" s="59"/>
      <c r="L40" s="59"/>
      <c r="M40" s="59"/>
      <c r="N40" s="76"/>
    </row>
    <row r="41" spans="1:14" x14ac:dyDescent="0.25">
      <c r="A41" s="62"/>
      <c r="B41" s="59"/>
      <c r="C41" s="59"/>
      <c r="D41" s="59"/>
      <c r="E41" s="59"/>
      <c r="F41" s="59"/>
      <c r="G41" s="59"/>
      <c r="H41" s="59"/>
      <c r="I41" s="59"/>
      <c r="J41" s="59"/>
      <c r="K41" s="59"/>
      <c r="L41" s="59"/>
      <c r="M41" s="59"/>
      <c r="N41" s="76"/>
    </row>
    <row r="42" spans="1:14" ht="13" x14ac:dyDescent="0.25">
      <c r="A42" s="181" t="s">
        <v>37</v>
      </c>
      <c r="B42" s="181"/>
      <c r="C42" s="73"/>
      <c r="D42" s="73"/>
      <c r="E42" s="59"/>
      <c r="F42" s="59"/>
      <c r="G42" s="59"/>
      <c r="H42" s="59"/>
      <c r="I42" s="59"/>
      <c r="J42" s="59"/>
      <c r="K42" s="59"/>
      <c r="L42" s="59"/>
      <c r="M42" s="59"/>
      <c r="N42" s="76"/>
    </row>
    <row r="43" spans="1:14" x14ac:dyDescent="0.25">
      <c r="A43" s="59"/>
      <c r="B43" s="59"/>
      <c r="C43" s="73"/>
      <c r="D43" s="73"/>
      <c r="E43" s="59"/>
      <c r="F43" s="59"/>
      <c r="G43" s="59"/>
      <c r="H43" s="59"/>
      <c r="I43" s="59"/>
      <c r="J43" s="59"/>
      <c r="K43" s="59"/>
      <c r="L43" s="59"/>
      <c r="M43" s="59"/>
      <c r="N43" s="76"/>
    </row>
    <row r="44" spans="1:14" x14ac:dyDescent="0.25">
      <c r="A44" s="57" t="s">
        <v>38</v>
      </c>
      <c r="B44" s="174">
        <v>1</v>
      </c>
      <c r="C44" s="73"/>
      <c r="D44" s="59"/>
      <c r="E44" s="59"/>
      <c r="F44" s="59"/>
      <c r="G44" s="59"/>
      <c r="H44" s="59"/>
      <c r="I44" s="59"/>
      <c r="J44" s="59"/>
      <c r="K44" s="59"/>
      <c r="L44" s="59"/>
      <c r="M44" s="59"/>
      <c r="N44" s="76"/>
    </row>
    <row r="45" spans="1:14" x14ac:dyDescent="0.25">
      <c r="A45" s="57" t="s">
        <v>39</v>
      </c>
      <c r="B45" s="57" t="s">
        <v>40</v>
      </c>
      <c r="C45" s="73"/>
      <c r="D45" s="59"/>
      <c r="E45" s="59"/>
      <c r="F45" s="59"/>
      <c r="G45" s="59"/>
      <c r="H45" s="59"/>
      <c r="I45" s="59"/>
      <c r="J45" s="59"/>
      <c r="K45" s="59"/>
      <c r="L45" s="59"/>
      <c r="M45" s="59"/>
      <c r="N45" s="76"/>
    </row>
    <row r="46" spans="1:14" x14ac:dyDescent="0.25">
      <c r="A46" s="57" t="s">
        <v>41</v>
      </c>
      <c r="B46" s="57" t="s">
        <v>42</v>
      </c>
      <c r="C46" s="73"/>
      <c r="D46" s="59"/>
      <c r="E46" s="59"/>
      <c r="F46" s="59"/>
      <c r="G46" s="59"/>
      <c r="H46" s="59"/>
      <c r="I46" s="59"/>
      <c r="J46" s="59"/>
      <c r="K46" s="59"/>
      <c r="L46" s="59"/>
      <c r="M46" s="59"/>
      <c r="N46" s="76"/>
    </row>
    <row r="47" spans="1:14" ht="50" x14ac:dyDescent="0.25">
      <c r="A47" s="57" t="s">
        <v>43</v>
      </c>
      <c r="B47" s="46" t="s">
        <v>254</v>
      </c>
      <c r="C47" s="73"/>
      <c r="D47" s="59"/>
      <c r="E47" s="59"/>
      <c r="F47" s="59"/>
      <c r="G47" s="59"/>
      <c r="H47" s="59"/>
      <c r="I47" s="59"/>
      <c r="J47" s="59"/>
      <c r="K47" s="59"/>
      <c r="L47" s="59"/>
      <c r="M47" s="59"/>
      <c r="N47" s="76"/>
    </row>
    <row r="48" spans="1:14" ht="25" x14ac:dyDescent="0.25">
      <c r="A48" s="57" t="s">
        <v>44</v>
      </c>
      <c r="B48" s="46" t="s">
        <v>252</v>
      </c>
      <c r="C48" s="73"/>
      <c r="D48" s="73"/>
      <c r="E48" s="59"/>
      <c r="F48" s="59"/>
      <c r="G48" s="59"/>
      <c r="H48" s="59"/>
      <c r="I48" s="59"/>
      <c r="J48" s="59"/>
      <c r="K48" s="59"/>
      <c r="L48" s="59"/>
      <c r="M48" s="59"/>
      <c r="N48" s="76"/>
    </row>
    <row r="49" spans="1:14" x14ac:dyDescent="0.25">
      <c r="A49" s="57" t="s">
        <v>45</v>
      </c>
      <c r="B49" s="174">
        <v>252</v>
      </c>
      <c r="C49" s="73"/>
      <c r="D49" s="59"/>
      <c r="E49" s="59"/>
      <c r="F49" s="59"/>
      <c r="G49" s="59"/>
      <c r="H49" s="59"/>
      <c r="I49" s="59"/>
      <c r="J49" s="59"/>
      <c r="K49" s="59"/>
      <c r="L49" s="59"/>
      <c r="M49" s="59"/>
      <c r="N49" s="76"/>
    </row>
    <row r="50" spans="1:14" ht="82.4" customHeight="1" x14ac:dyDescent="0.25">
      <c r="A50" s="57" t="s">
        <v>46</v>
      </c>
      <c r="B50" s="46" t="s">
        <v>250</v>
      </c>
      <c r="C50" s="73"/>
      <c r="D50" s="72"/>
      <c r="E50" s="59"/>
      <c r="F50" s="59"/>
      <c r="G50" s="59"/>
      <c r="H50" s="59"/>
      <c r="I50" s="59"/>
      <c r="J50" s="59"/>
      <c r="K50" s="59"/>
      <c r="L50" s="59"/>
      <c r="M50" s="59"/>
      <c r="N50" s="76"/>
    </row>
    <row r="51" spans="1:14" x14ac:dyDescent="0.25">
      <c r="A51" s="62"/>
      <c r="B51" s="59"/>
      <c r="C51" s="59"/>
      <c r="D51" s="59"/>
      <c r="E51" s="59"/>
      <c r="F51" s="59"/>
      <c r="G51" s="59"/>
      <c r="H51" s="59"/>
      <c r="I51" s="59"/>
      <c r="J51" s="59"/>
      <c r="K51" s="59"/>
      <c r="L51" s="59"/>
      <c r="M51" s="59"/>
      <c r="N51" s="76"/>
    </row>
    <row r="52" spans="1:14" x14ac:dyDescent="0.25">
      <c r="A52" s="62"/>
      <c r="B52" s="59"/>
      <c r="C52" s="59"/>
      <c r="D52" s="59"/>
      <c r="E52" s="59"/>
      <c r="F52" s="59"/>
      <c r="G52" s="59"/>
      <c r="H52" s="59"/>
      <c r="I52" s="59"/>
      <c r="J52" s="59"/>
      <c r="K52" s="59"/>
      <c r="L52" s="59"/>
      <c r="M52" s="59"/>
      <c r="N52" s="76"/>
    </row>
    <row r="53" spans="1:14" x14ac:dyDescent="0.25">
      <c r="A53" s="62"/>
      <c r="B53" s="59"/>
      <c r="C53" s="59"/>
      <c r="D53" s="59"/>
      <c r="E53" s="59"/>
      <c r="F53" s="59"/>
      <c r="G53" s="59"/>
      <c r="H53" s="59"/>
      <c r="I53" s="59"/>
      <c r="J53" s="59"/>
      <c r="K53" s="59"/>
      <c r="L53" s="59"/>
      <c r="M53" s="59"/>
      <c r="N53" s="76"/>
    </row>
    <row r="54" spans="1:14" ht="13" thickBot="1" x14ac:dyDescent="0.3">
      <c r="A54" s="77"/>
      <c r="B54" s="78"/>
      <c r="C54" s="78"/>
      <c r="D54" s="78"/>
      <c r="E54" s="78"/>
      <c r="F54" s="78"/>
      <c r="G54" s="78"/>
      <c r="H54" s="78"/>
      <c r="I54" s="78"/>
      <c r="J54" s="78"/>
      <c r="K54" s="78"/>
      <c r="L54" s="78"/>
      <c r="M54" s="79"/>
      <c r="N54" s="80"/>
    </row>
  </sheetData>
  <mergeCells count="12">
    <mergeCell ref="A7:B7"/>
    <mergeCell ref="A9:B9"/>
    <mergeCell ref="A16:B16"/>
    <mergeCell ref="A42:B42"/>
    <mergeCell ref="C30:D30"/>
    <mergeCell ref="A24:D24"/>
    <mergeCell ref="A33:D33"/>
    <mergeCell ref="C31:D31"/>
    <mergeCell ref="C27:D27"/>
    <mergeCell ref="C28:D28"/>
    <mergeCell ref="C29:D29"/>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B335"/>
  <sheetViews>
    <sheetView tabSelected="1" zoomScale="70" zoomScaleNormal="70" zoomScaleSheetLayoutView="25" workbookViewId="0">
      <pane xSplit="3" ySplit="2" topLeftCell="D24" activePane="bottomRight" state="frozen"/>
      <selection pane="topRight" activeCell="D1" sqref="D1"/>
      <selection pane="bottomLeft" activeCell="A3" sqref="A3"/>
      <selection pane="bottomRight" activeCell="I54" sqref="I54"/>
    </sheetView>
  </sheetViews>
  <sheetFormatPr defaultRowHeight="15.5" x14ac:dyDescent="0.35"/>
  <cols>
    <col min="1" max="1" width="3.453125" customWidth="1"/>
    <col min="2" max="2" width="34.453125" style="2" customWidth="1"/>
    <col min="3" max="3" width="31.453125" hidden="1" customWidth="1"/>
    <col min="4" max="4" width="27.453125" style="3" customWidth="1"/>
    <col min="5" max="5" width="40.1796875" style="4" customWidth="1"/>
    <col min="6" max="6" width="3.81640625" style="161" customWidth="1"/>
    <col min="7" max="7" width="53.1796875" style="1" customWidth="1"/>
    <col min="8" max="8" width="5" style="167" customWidth="1"/>
    <col min="9" max="9" width="62.1796875" style="1" customWidth="1"/>
    <col min="10" max="10" width="12" style="1" customWidth="1"/>
    <col min="11" max="11" width="12.54296875" customWidth="1"/>
    <col min="12" max="12" width="7.453125" customWidth="1"/>
    <col min="13" max="13" width="23" hidden="1" customWidth="1"/>
    <col min="14" max="14" width="42.1796875" customWidth="1"/>
    <col min="15" max="15" width="46" customWidth="1"/>
    <col min="16" max="16" width="48.54296875" customWidth="1"/>
    <col min="17" max="17" width="31.81640625" customWidth="1"/>
    <col min="18" max="18" width="48.54296875" customWidth="1"/>
  </cols>
  <sheetData>
    <row r="1" spans="1:158" s="6" customFormat="1" ht="18" x14ac:dyDescent="0.25">
      <c r="A1" s="29"/>
      <c r="B1" s="222" t="s">
        <v>47</v>
      </c>
      <c r="C1" s="222"/>
      <c r="D1" s="222"/>
      <c r="E1" s="5" t="s">
        <v>48</v>
      </c>
      <c r="F1" s="223" t="s">
        <v>49</v>
      </c>
      <c r="G1" s="223"/>
      <c r="H1" s="239" t="s">
        <v>50</v>
      </c>
      <c r="I1" s="239"/>
      <c r="J1" s="240" t="s">
        <v>51</v>
      </c>
      <c r="K1" s="240"/>
      <c r="L1" s="240"/>
      <c r="M1" s="20"/>
      <c r="N1" s="19" t="s">
        <v>52</v>
      </c>
      <c r="O1" s="239" t="s">
        <v>53</v>
      </c>
      <c r="P1" s="239"/>
      <c r="Q1" s="39" t="s">
        <v>54</v>
      </c>
      <c r="R1" s="39" t="s">
        <v>55</v>
      </c>
      <c r="S1" s="28"/>
    </row>
    <row r="2" spans="1:158" s="6" customFormat="1" x14ac:dyDescent="0.3">
      <c r="A2" s="126"/>
      <c r="B2" s="128" t="s">
        <v>56</v>
      </c>
      <c r="C2" s="129" t="s">
        <v>57</v>
      </c>
      <c r="D2" s="130" t="s">
        <v>58</v>
      </c>
      <c r="E2" s="130" t="s">
        <v>48</v>
      </c>
      <c r="F2" s="144" t="s">
        <v>59</v>
      </c>
      <c r="G2" s="130" t="s">
        <v>60</v>
      </c>
      <c r="H2" s="131" t="s">
        <v>59</v>
      </c>
      <c r="I2" s="130" t="s">
        <v>61</v>
      </c>
      <c r="J2" s="130" t="s">
        <v>62</v>
      </c>
      <c r="K2" s="131" t="s">
        <v>63</v>
      </c>
      <c r="L2" s="131" t="s">
        <v>64</v>
      </c>
      <c r="M2" s="131" t="s">
        <v>65</v>
      </c>
      <c r="N2" s="132" t="s">
        <v>66</v>
      </c>
      <c r="O2" s="132" t="s">
        <v>67</v>
      </c>
      <c r="P2" s="132" t="s">
        <v>68</v>
      </c>
      <c r="Q2" s="132" t="s">
        <v>69</v>
      </c>
      <c r="R2" s="132"/>
      <c r="S2" s="127"/>
    </row>
    <row r="3" spans="1:158" s="6" customFormat="1" ht="13" x14ac:dyDescent="0.25">
      <c r="A3" s="189"/>
      <c r="B3" s="189"/>
      <c r="C3" s="189"/>
      <c r="D3" s="189"/>
      <c r="E3" s="189"/>
      <c r="F3" s="189"/>
      <c r="G3" s="189"/>
      <c r="H3" s="189"/>
      <c r="I3" s="189"/>
      <c r="J3" s="189"/>
      <c r="K3" s="189"/>
      <c r="L3" s="189"/>
      <c r="M3" s="189"/>
      <c r="N3" s="189"/>
      <c r="O3" s="189"/>
      <c r="P3" s="189"/>
      <c r="Q3" s="189"/>
      <c r="R3" s="189"/>
    </row>
    <row r="4" spans="1:158" s="6" customFormat="1" ht="76.25" customHeight="1" thickBot="1" x14ac:dyDescent="0.3">
      <c r="A4" s="224"/>
      <c r="B4" s="226" t="s">
        <v>70</v>
      </c>
      <c r="C4" s="7" t="s">
        <v>71</v>
      </c>
      <c r="D4" s="248" t="s">
        <v>72</v>
      </c>
      <c r="E4" s="242" t="s">
        <v>220</v>
      </c>
      <c r="F4" s="145">
        <v>1</v>
      </c>
      <c r="G4" s="63" t="s">
        <v>73</v>
      </c>
      <c r="H4" s="162">
        <v>1</v>
      </c>
      <c r="I4" s="63" t="s">
        <v>74</v>
      </c>
      <c r="J4" s="121" t="s">
        <v>75</v>
      </c>
      <c r="K4" s="120" t="s">
        <v>76</v>
      </c>
      <c r="L4" s="120" t="s">
        <v>76</v>
      </c>
      <c r="M4" s="11" t="e">
        <f>IF(K4="Ja",$K$2,"")&amp;IF(AND(L4="Ja",K4="Ja")," ; ","")&amp;IF(L4="Ja",$L$2,"")&amp;IF(AND(#REF!="Ja",L4="Ja")," ; ","")&amp;IF(#REF!="Ja",#REF!,"") &amp; IF(AND(#REF!="Ja",#REF!="Ja")," ; ","")&amp; IF(#REF!="Ja",#REF!,"")</f>
        <v>#REF!</v>
      </c>
      <c r="N4" s="234" t="s">
        <v>238</v>
      </c>
      <c r="O4" s="245" t="s">
        <v>235</v>
      </c>
      <c r="P4" s="204" t="s">
        <v>236</v>
      </c>
      <c r="Q4" s="246" t="s">
        <v>214</v>
      </c>
      <c r="R4" s="202" t="s">
        <v>237</v>
      </c>
    </row>
    <row r="5" spans="1:158" s="6" customFormat="1" ht="79.25" customHeight="1" thickBot="1" x14ac:dyDescent="0.3">
      <c r="A5" s="225"/>
      <c r="B5" s="227"/>
      <c r="C5" s="8" t="s">
        <v>71</v>
      </c>
      <c r="D5" s="212"/>
      <c r="E5" s="243"/>
      <c r="F5" s="146">
        <v>2</v>
      </c>
      <c r="G5" s="32" t="s">
        <v>77</v>
      </c>
      <c r="H5" s="163">
        <v>2</v>
      </c>
      <c r="I5" s="48" t="s">
        <v>78</v>
      </c>
      <c r="J5" s="32" t="s">
        <v>79</v>
      </c>
      <c r="K5" s="31" t="s">
        <v>76</v>
      </c>
      <c r="L5" s="31" t="s">
        <v>76</v>
      </c>
      <c r="M5" s="12" t="e">
        <f>IF(K5="Ja",$K$2,"")&amp;IF(AND(L5="Ja",K5="Ja")," ; ","")&amp;IF(L5="Ja",$L$2,"")&amp;IF(AND(#REF!="Ja",L5="Ja")," ; ","")&amp;IF(#REF!="Ja",#REF!,"") &amp; IF(AND(#REF!="Ja",#REF!="Ja")," ; ","")&amp; IF(#REF!="Ja",#REF!,"")</f>
        <v>#REF!</v>
      </c>
      <c r="N5" s="235"/>
      <c r="O5" s="208"/>
      <c r="P5" s="205"/>
      <c r="Q5" s="247"/>
      <c r="R5" s="203"/>
    </row>
    <row r="6" spans="1:158" s="6" customFormat="1" ht="50.5" thickBot="1" x14ac:dyDescent="0.3">
      <c r="A6" s="225"/>
      <c r="B6" s="227"/>
      <c r="C6" s="8" t="s">
        <v>71</v>
      </c>
      <c r="D6" s="212"/>
      <c r="E6" s="243"/>
      <c r="F6" s="146">
        <v>3</v>
      </c>
      <c r="G6" s="49" t="s">
        <v>80</v>
      </c>
      <c r="H6" s="163">
        <v>3</v>
      </c>
      <c r="I6" s="32" t="s">
        <v>81</v>
      </c>
      <c r="J6" s="31" t="s">
        <v>79</v>
      </c>
      <c r="K6" s="31" t="s">
        <v>76</v>
      </c>
      <c r="L6" s="31" t="s">
        <v>76</v>
      </c>
      <c r="M6" s="11" t="e">
        <f>IF(K6="Ja",$K$2,"")&amp;IF(AND(L6="Ja",K6="Ja")," ; ","")&amp;IF(L6="Ja",$L$2,"")&amp;IF(AND(#REF!="Ja",L6="Ja")," ; ","")&amp;IF(#REF!="Ja",#REF!,"") &amp; IF(AND(#REF!="Ja",#REF!="Ja")," ; ","")&amp; IF(#REF!="Ja",#REF!,"")</f>
        <v>#REF!</v>
      </c>
      <c r="N6" s="235"/>
      <c r="O6" s="208"/>
      <c r="P6" s="205"/>
      <c r="Q6" s="247"/>
      <c r="R6" s="203"/>
    </row>
    <row r="7" spans="1:158" s="6" customFormat="1" ht="60" customHeight="1" thickBot="1" x14ac:dyDescent="0.3">
      <c r="A7" s="225"/>
      <c r="B7" s="227"/>
      <c r="C7" s="8"/>
      <c r="D7" s="212"/>
      <c r="E7" s="244"/>
      <c r="F7" s="146">
        <v>4</v>
      </c>
      <c r="G7" s="32" t="s">
        <v>82</v>
      </c>
      <c r="H7" s="163">
        <v>4</v>
      </c>
      <c r="I7" s="49" t="s">
        <v>83</v>
      </c>
      <c r="J7" s="38" t="s">
        <v>79</v>
      </c>
      <c r="K7" s="38" t="s">
        <v>76</v>
      </c>
      <c r="L7" s="38" t="s">
        <v>76</v>
      </c>
      <c r="M7" s="11"/>
      <c r="N7" s="235"/>
      <c r="O7" s="208"/>
      <c r="P7" s="205"/>
      <c r="Q7" s="247"/>
      <c r="R7" s="203"/>
    </row>
    <row r="8" spans="1:158" s="6" customFormat="1" ht="22.25" customHeight="1" thickBot="1" x14ac:dyDescent="0.3">
      <c r="A8" s="225"/>
      <c r="B8" s="227"/>
      <c r="C8" s="7" t="s">
        <v>84</v>
      </c>
      <c r="D8" s="212" t="s">
        <v>221</v>
      </c>
      <c r="E8" s="250" t="s">
        <v>85</v>
      </c>
      <c r="F8" s="253">
        <v>1</v>
      </c>
      <c r="G8" s="230" t="s">
        <v>86</v>
      </c>
      <c r="H8" s="254">
        <v>1</v>
      </c>
      <c r="I8" s="230" t="s">
        <v>87</v>
      </c>
      <c r="J8" s="251" t="s">
        <v>79</v>
      </c>
      <c r="K8" s="230" t="s">
        <v>76</v>
      </c>
      <c r="L8" s="230" t="s">
        <v>76</v>
      </c>
      <c r="M8" s="26" t="e">
        <f>IF(#REF!="Ja",$K$2,"")&amp;IF(AND(#REF!="Ja",#REF!="Ja")," ; ","")&amp;IF(#REF!="Ja",$L$2,"")&amp;IF(AND(#REF!="Ja",#REF!="Ja")," ; ","")&amp;IF(#REF!="Ja",#REF!,"") &amp; IF(AND(#REF!="Ja",#REF!="Ja")," ; ","")&amp; IF(#REF!="Ja",#REF!,"")</f>
        <v>#REF!</v>
      </c>
      <c r="N8" s="235"/>
      <c r="O8" s="208"/>
      <c r="P8" s="205"/>
      <c r="Q8" s="247"/>
      <c r="R8" s="203"/>
    </row>
    <row r="9" spans="1:158" s="6" customFormat="1" ht="12.5" x14ac:dyDescent="0.25">
      <c r="A9" s="225"/>
      <c r="B9" s="227"/>
      <c r="C9" s="8" t="s">
        <v>84</v>
      </c>
      <c r="D9" s="212"/>
      <c r="E9" s="250"/>
      <c r="F9" s="253"/>
      <c r="G9" s="230"/>
      <c r="H9" s="254"/>
      <c r="I9" s="230"/>
      <c r="J9" s="251"/>
      <c r="K9" s="230"/>
      <c r="L9" s="230"/>
      <c r="M9" s="11" t="e">
        <f>IF(K8="Ja",$K$2,"")&amp;IF(AND(L8="Ja",K8="Ja")," ; ","")&amp;IF(L8="Ja",$L$2,"")&amp;IF(AND(#REF!="Ja",L8="Ja")," ; ","")&amp;IF(#REF!="Ja",#REF!,"") &amp; IF(AND(#REF!="Ja",#REF!="Ja")," ; ","")&amp; IF(#REF!="Ja",#REF!,"")</f>
        <v>#REF!</v>
      </c>
      <c r="N9" s="235"/>
      <c r="O9" s="208"/>
      <c r="P9" s="205"/>
      <c r="Q9" s="247"/>
      <c r="R9" s="203"/>
    </row>
    <row r="10" spans="1:158" s="6" customFormat="1" ht="54" customHeight="1" x14ac:dyDescent="0.25">
      <c r="A10" s="225"/>
      <c r="B10" s="227"/>
      <c r="C10" s="9" t="s">
        <v>84</v>
      </c>
      <c r="D10" s="212"/>
      <c r="E10" s="250"/>
      <c r="F10" s="147">
        <v>2</v>
      </c>
      <c r="G10" s="49" t="s">
        <v>88</v>
      </c>
      <c r="H10" s="163">
        <v>2</v>
      </c>
      <c r="I10" s="49" t="s">
        <v>89</v>
      </c>
      <c r="J10" s="31" t="s">
        <v>79</v>
      </c>
      <c r="K10" s="32" t="s">
        <v>76</v>
      </c>
      <c r="L10" s="32" t="s">
        <v>76</v>
      </c>
      <c r="M10" s="23" t="e">
        <f>IF(K10="Ja",$K$2,"")&amp;IF(AND(L10="Ja",K10="Ja")," ; ","")&amp;IF(L10="Ja",$L$2,"")&amp;IF(AND(#REF!="Ja",L10="Ja")," ; ","")&amp;IF(#REF!="Ja",#REF!,"") &amp; IF(AND(#REF!="Ja",#REF!="Ja")," ; ","")&amp; IF(#REF!="Ja",#REF!,"")</f>
        <v>#REF!</v>
      </c>
      <c r="N10" s="235"/>
      <c r="O10" s="208"/>
      <c r="P10" s="205"/>
      <c r="Q10" s="247"/>
      <c r="R10" s="203"/>
    </row>
    <row r="11" spans="1:158" s="6" customFormat="1" ht="32.4" customHeight="1" x14ac:dyDescent="0.25">
      <c r="A11" s="225"/>
      <c r="B11" s="227"/>
      <c r="C11" s="8"/>
      <c r="D11" s="209" t="s">
        <v>90</v>
      </c>
      <c r="E11" s="215" t="s">
        <v>91</v>
      </c>
      <c r="F11" s="147">
        <v>1</v>
      </c>
      <c r="G11" s="45" t="s">
        <v>92</v>
      </c>
      <c r="H11" s="147">
        <v>1</v>
      </c>
      <c r="I11" s="230" t="s">
        <v>93</v>
      </c>
      <c r="J11" s="251" t="s">
        <v>75</v>
      </c>
      <c r="K11" s="251" t="s">
        <v>76</v>
      </c>
      <c r="L11" s="251" t="s">
        <v>76</v>
      </c>
      <c r="M11" s="11"/>
      <c r="N11" s="235"/>
      <c r="O11" s="208"/>
      <c r="P11" s="205"/>
      <c r="Q11" s="247"/>
      <c r="R11" s="203"/>
    </row>
    <row r="12" spans="1:158" s="6" customFormat="1" ht="46.25" customHeight="1" x14ac:dyDescent="0.25">
      <c r="A12" s="225"/>
      <c r="B12" s="227"/>
      <c r="C12" s="8"/>
      <c r="D12" s="209"/>
      <c r="E12" s="215"/>
      <c r="F12" s="147">
        <v>2</v>
      </c>
      <c r="G12" s="50" t="s">
        <v>94</v>
      </c>
      <c r="H12" s="147">
        <v>2</v>
      </c>
      <c r="I12" s="230"/>
      <c r="J12" s="251"/>
      <c r="K12" s="251"/>
      <c r="L12" s="251"/>
      <c r="M12" s="11"/>
      <c r="N12" s="235"/>
      <c r="O12" s="208"/>
      <c r="P12" s="205"/>
      <c r="Q12" s="247"/>
      <c r="R12" s="203"/>
    </row>
    <row r="13" spans="1:158" s="6" customFormat="1" ht="89.4" customHeight="1" thickBot="1" x14ac:dyDescent="0.3">
      <c r="A13" s="225"/>
      <c r="B13" s="227"/>
      <c r="C13" s="8" t="s">
        <v>95</v>
      </c>
      <c r="D13" s="209"/>
      <c r="E13" s="216"/>
      <c r="F13" s="147">
        <v>3</v>
      </c>
      <c r="G13" s="35" t="s">
        <v>222</v>
      </c>
      <c r="H13" s="147">
        <v>3</v>
      </c>
      <c r="I13" s="230"/>
      <c r="J13" s="251"/>
      <c r="K13" s="251"/>
      <c r="L13" s="251"/>
      <c r="M13" s="11" t="e">
        <f>IF(K13="Ja",$K$2,"")&amp;IF(AND(L13="Ja",K13="Ja")," ; ","")&amp;IF(L13="Ja",$L$2,"")&amp;IF(AND(#REF!="Ja",L13="Ja")," ; ","")&amp;IF(#REF!="Ja",#REF!,"") &amp; IF(AND(#REF!="Ja",#REF!="Ja")," ; ","")&amp; IF(#REF!="Ja",#REF!,"")</f>
        <v>#REF!</v>
      </c>
      <c r="N13" s="235"/>
      <c r="O13" s="208"/>
      <c r="P13" s="205"/>
      <c r="Q13" s="247"/>
      <c r="R13" s="203"/>
    </row>
    <row r="14" spans="1:158" s="6" customFormat="1" ht="60.65" customHeight="1" thickBot="1" x14ac:dyDescent="0.3">
      <c r="A14" s="225"/>
      <c r="B14" s="227"/>
      <c r="C14" s="8"/>
      <c r="D14" s="209" t="s">
        <v>96</v>
      </c>
      <c r="E14" s="255" t="s">
        <v>97</v>
      </c>
      <c r="F14" s="147">
        <v>1</v>
      </c>
      <c r="G14" s="32" t="s">
        <v>98</v>
      </c>
      <c r="H14" s="147">
        <v>1</v>
      </c>
      <c r="I14" s="32" t="s">
        <v>223</v>
      </c>
      <c r="J14" s="32" t="s">
        <v>75</v>
      </c>
      <c r="K14" s="32" t="s">
        <v>76</v>
      </c>
      <c r="L14" s="32" t="s">
        <v>76</v>
      </c>
      <c r="M14" s="26" t="e">
        <f>IF(K14="Ja",$K$2,"")&amp;IF(AND(L14="Ja",K14="Ja")," ; ","")&amp;IF(L14="Ja",$L$2,"")&amp;IF(AND(#REF!="Ja",L14="Ja")," ; ","")&amp;IF(#REF!="Ja",#REF!,"") &amp; IF(AND(#REF!="Ja",#REF!="Ja")," ; ","")&amp; IF(#REF!="Ja",#REF!,"")</f>
        <v>#REF!</v>
      </c>
      <c r="N14" s="235"/>
      <c r="O14" s="208"/>
      <c r="P14" s="205"/>
      <c r="Q14" s="247"/>
      <c r="R14" s="203"/>
    </row>
    <row r="15" spans="1:158" s="10" customFormat="1" ht="46.75" customHeight="1" thickBot="1" x14ac:dyDescent="0.3">
      <c r="A15" s="225"/>
      <c r="B15" s="227"/>
      <c r="C15" s="7" t="s">
        <v>99</v>
      </c>
      <c r="D15" s="209"/>
      <c r="E15" s="256"/>
      <c r="F15" s="148">
        <v>2</v>
      </c>
      <c r="G15" s="36" t="s">
        <v>100</v>
      </c>
      <c r="H15" s="148">
        <v>2</v>
      </c>
      <c r="I15" s="36" t="s">
        <v>101</v>
      </c>
      <c r="J15" s="30" t="s">
        <v>75</v>
      </c>
      <c r="K15" s="34" t="s">
        <v>76</v>
      </c>
      <c r="L15" s="34" t="s">
        <v>76</v>
      </c>
      <c r="M15" s="6" t="e">
        <f>IF(K15="Ja",$K$2,"")&amp;IF(AND(L15="Ja",K15="Ja")," ; ","")&amp;IF(L15="Ja",$L$2,"")&amp;IF(AND(#REF!="Ja",L15="Ja")," ; ","")&amp;IF(#REF!="Ja",#REF!,"") &amp; IF(AND(#REF!="Ja",#REF!="Ja")," ; ","")&amp; IF(#REF!="Ja",#REF!,"")</f>
        <v>#REF!</v>
      </c>
      <c r="N15" s="235"/>
      <c r="O15" s="208"/>
      <c r="P15" s="205"/>
      <c r="Q15" s="247"/>
      <c r="R15" s="203"/>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row>
    <row r="16" spans="1:158" s="10" customFormat="1" ht="48" customHeight="1" thickBot="1" x14ac:dyDescent="0.3">
      <c r="A16" s="225"/>
      <c r="B16" s="227"/>
      <c r="C16" s="7"/>
      <c r="D16" s="209"/>
      <c r="E16" s="256"/>
      <c r="F16" s="148">
        <v>3</v>
      </c>
      <c r="G16" s="36" t="s">
        <v>102</v>
      </c>
      <c r="H16" s="148">
        <v>3</v>
      </c>
      <c r="I16" s="36" t="s">
        <v>103</v>
      </c>
      <c r="J16" s="30" t="s">
        <v>75</v>
      </c>
      <c r="K16" s="34" t="s">
        <v>76</v>
      </c>
      <c r="L16" s="34" t="s">
        <v>76</v>
      </c>
      <c r="M16" s="6"/>
      <c r="N16" s="235"/>
      <c r="O16" s="208"/>
      <c r="P16" s="205"/>
      <c r="Q16" s="247"/>
      <c r="R16" s="203"/>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row>
    <row r="17" spans="1:158" s="10" customFormat="1" ht="90.65" customHeight="1" thickBot="1" x14ac:dyDescent="0.3">
      <c r="A17" s="225"/>
      <c r="B17" s="227"/>
      <c r="C17" s="8" t="s">
        <v>99</v>
      </c>
      <c r="D17" s="209"/>
      <c r="E17" s="256"/>
      <c r="F17" s="147">
        <v>4</v>
      </c>
      <c r="G17" s="31" t="s">
        <v>104</v>
      </c>
      <c r="H17" s="147">
        <v>4</v>
      </c>
      <c r="I17" s="32" t="s">
        <v>105</v>
      </c>
      <c r="J17" s="31" t="s">
        <v>75</v>
      </c>
      <c r="K17" s="33" t="s">
        <v>76</v>
      </c>
      <c r="L17" s="33" t="s">
        <v>76</v>
      </c>
      <c r="M17" s="6" t="e">
        <f>IF(K17="Ja",$K$2,"")&amp;IF(AND(L17="Ja",K17="Ja")," ; ","")&amp;IF(L17="Ja",$L$2,"")&amp;IF(AND(#REF!="Ja",L17="Ja")," ; ","")&amp;IF(#REF!="Ja",#REF!,"") &amp; IF(AND(#REF!="Ja",#REF!="Ja")," ; ","")&amp; IF(#REF!="Ja",#REF!,"")</f>
        <v>#REF!</v>
      </c>
      <c r="N17" s="235"/>
      <c r="O17" s="208"/>
      <c r="P17" s="205"/>
      <c r="Q17" s="247"/>
      <c r="R17" s="203"/>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row>
    <row r="18" spans="1:158" s="10" customFormat="1" ht="88.25" customHeight="1" thickBot="1" x14ac:dyDescent="0.3">
      <c r="A18" s="225"/>
      <c r="B18" s="227"/>
      <c r="C18" s="8" t="s">
        <v>99</v>
      </c>
      <c r="D18" s="209"/>
      <c r="E18" s="256"/>
      <c r="F18" s="147">
        <v>5</v>
      </c>
      <c r="G18" s="49" t="s">
        <v>106</v>
      </c>
      <c r="H18" s="147">
        <v>5</v>
      </c>
      <c r="I18" s="31" t="s">
        <v>107</v>
      </c>
      <c r="J18" s="31" t="s">
        <v>75</v>
      </c>
      <c r="K18" s="33" t="s">
        <v>76</v>
      </c>
      <c r="L18" s="33" t="s">
        <v>76</v>
      </c>
      <c r="M18" s="24" t="e">
        <f>IF(K18="Ja",$K$2,"")&amp;IF(AND(L18="Ja",K18="Ja")," ; ","")&amp;IF(L18="Ja",$L$2,"")&amp;IF(AND(#REF!="Ja",L18="Ja")," ; ","")&amp;IF(#REF!="Ja",#REF!,"") &amp; IF(AND(#REF!="Ja",#REF!="Ja")," ; ","")&amp; IF(#REF!="Ja",#REF!,"")</f>
        <v>#REF!</v>
      </c>
      <c r="N18" s="235"/>
      <c r="O18" s="208"/>
      <c r="P18" s="205"/>
      <c r="Q18" s="247"/>
      <c r="R18" s="203"/>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row>
    <row r="19" spans="1:158" s="10" customFormat="1" ht="88.25" customHeight="1" thickBot="1" x14ac:dyDescent="0.3">
      <c r="A19" s="225"/>
      <c r="B19" s="227"/>
      <c r="C19" s="8"/>
      <c r="D19" s="209"/>
      <c r="E19" s="256"/>
      <c r="F19" s="148">
        <v>6</v>
      </c>
      <c r="G19" s="49" t="s">
        <v>108</v>
      </c>
      <c r="H19" s="148">
        <v>6</v>
      </c>
      <c r="I19" s="31" t="s">
        <v>109</v>
      </c>
      <c r="J19" s="32" t="s">
        <v>75</v>
      </c>
      <c r="K19" s="33" t="s">
        <v>76</v>
      </c>
      <c r="L19" s="33" t="s">
        <v>76</v>
      </c>
      <c r="M19" s="6" t="e">
        <f>IF(K19="Ja",$K$2,"")&amp;IF(AND(L19="Ja",K19="Ja")," ; ","")&amp;IF(L19="Ja",$L$2,"")&amp;IF(AND(#REF!="Ja",L19="Ja")," ; ","")&amp;IF(#REF!="Ja",#REF!,"") &amp; IF(AND(#REF!="Ja",#REF!="Ja")," ; ","")&amp; IF(#REF!="Ja",#REF!,"")</f>
        <v>#REF!</v>
      </c>
      <c r="N19" s="235"/>
      <c r="O19" s="208"/>
      <c r="P19" s="205"/>
      <c r="Q19" s="247"/>
      <c r="R19" s="203"/>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row>
    <row r="20" spans="1:158" s="6" customFormat="1" ht="20.399999999999999" customHeight="1" thickBot="1" x14ac:dyDescent="0.3">
      <c r="A20" s="225"/>
      <c r="B20" s="227"/>
      <c r="C20" s="7"/>
      <c r="D20" s="212" t="s">
        <v>110</v>
      </c>
      <c r="E20" s="215" t="s">
        <v>111</v>
      </c>
      <c r="F20" s="149">
        <v>1</v>
      </c>
      <c r="G20" s="32" t="s">
        <v>112</v>
      </c>
      <c r="H20" s="141">
        <v>1</v>
      </c>
      <c r="I20" s="230" t="s">
        <v>113</v>
      </c>
      <c r="J20" s="31" t="s">
        <v>75</v>
      </c>
      <c r="K20" s="33" t="s">
        <v>76</v>
      </c>
      <c r="L20" s="33" t="s">
        <v>76</v>
      </c>
      <c r="M20" s="6" t="e">
        <f>IF(K20="Ja",$K$2,"")&amp;IF(AND(L20="Ja",K20="Ja")," ; ","")&amp;IF(L20="Ja",$L$2,"")&amp;IF(AND(#REF!="Ja",L20="Ja")," ; ","")&amp;IF(#REF!="Ja",#REF!,"") &amp; IF(AND(#REF!="Ja",#REF!="Ja")," ; ","")&amp; IF(#REF!="Ja",#REF!,"")</f>
        <v>#REF!</v>
      </c>
      <c r="N20" s="235"/>
      <c r="O20" s="208"/>
      <c r="P20" s="205"/>
      <c r="Q20" s="247"/>
      <c r="R20" s="203"/>
    </row>
    <row r="21" spans="1:158" s="6" customFormat="1" ht="48" customHeight="1" x14ac:dyDescent="0.25">
      <c r="A21" s="225"/>
      <c r="B21" s="227"/>
      <c r="C21" s="7"/>
      <c r="D21" s="212"/>
      <c r="E21" s="252"/>
      <c r="F21" s="149">
        <v>2</v>
      </c>
      <c r="G21" s="49" t="s">
        <v>114</v>
      </c>
      <c r="H21" s="141">
        <v>2</v>
      </c>
      <c r="I21" s="230"/>
      <c r="J21" s="31" t="s">
        <v>75</v>
      </c>
      <c r="K21" s="33" t="s">
        <v>76</v>
      </c>
      <c r="L21" s="33" t="s">
        <v>76</v>
      </c>
      <c r="N21" s="235"/>
      <c r="O21" s="208"/>
      <c r="P21" s="205"/>
      <c r="Q21" s="247"/>
      <c r="R21" s="203"/>
    </row>
    <row r="22" spans="1:158" s="6" customFormat="1" ht="76.25" customHeight="1" x14ac:dyDescent="0.25">
      <c r="A22" s="225"/>
      <c r="B22" s="227"/>
      <c r="C22" s="8"/>
      <c r="D22" s="41" t="s">
        <v>115</v>
      </c>
      <c r="E22" s="42" t="s">
        <v>116</v>
      </c>
      <c r="F22" s="149">
        <v>1</v>
      </c>
      <c r="G22" s="49" t="s">
        <v>117</v>
      </c>
      <c r="H22" s="141">
        <v>1</v>
      </c>
      <c r="I22" s="32" t="s">
        <v>118</v>
      </c>
      <c r="J22" s="31" t="s">
        <v>75</v>
      </c>
      <c r="K22" s="33" t="s">
        <v>76</v>
      </c>
      <c r="L22" s="33" t="s">
        <v>76</v>
      </c>
      <c r="M22" s="24"/>
      <c r="N22" s="235"/>
      <c r="O22" s="208"/>
      <c r="P22" s="205"/>
      <c r="Q22" s="247"/>
      <c r="R22" s="203"/>
    </row>
    <row r="23" spans="1:158" s="6" customFormat="1" ht="31.25" customHeight="1" x14ac:dyDescent="0.25">
      <c r="A23" s="225"/>
      <c r="B23" s="227"/>
      <c r="C23" s="8"/>
      <c r="D23" s="212" t="s">
        <v>119</v>
      </c>
      <c r="E23" s="40" t="s">
        <v>120</v>
      </c>
      <c r="F23" s="150">
        <v>1</v>
      </c>
      <c r="G23" s="49" t="s">
        <v>121</v>
      </c>
      <c r="H23" s="141">
        <v>1</v>
      </c>
      <c r="I23" s="32" t="s">
        <v>122</v>
      </c>
      <c r="J23" s="31" t="s">
        <v>75</v>
      </c>
      <c r="K23" s="33" t="s">
        <v>76</v>
      </c>
      <c r="L23" s="99" t="s">
        <v>123</v>
      </c>
      <c r="M23" s="24"/>
      <c r="N23" s="235"/>
      <c r="O23" s="208"/>
      <c r="P23" s="205"/>
      <c r="Q23" s="247"/>
      <c r="R23" s="203"/>
    </row>
    <row r="24" spans="1:158" s="27" customFormat="1" ht="48.65" customHeight="1" x14ac:dyDescent="0.25">
      <c r="A24" s="225"/>
      <c r="B24" s="227"/>
      <c r="C24" s="107"/>
      <c r="D24" s="212"/>
      <c r="E24" s="108" t="s">
        <v>124</v>
      </c>
      <c r="F24" s="151">
        <v>2</v>
      </c>
      <c r="G24" s="87" t="s">
        <v>125</v>
      </c>
      <c r="H24" s="164">
        <v>2</v>
      </c>
      <c r="I24" s="87" t="s">
        <v>126</v>
      </c>
      <c r="J24" s="31" t="s">
        <v>75</v>
      </c>
      <c r="K24" s="33" t="s">
        <v>76</v>
      </c>
      <c r="L24" s="99" t="s">
        <v>123</v>
      </c>
      <c r="M24" s="109" t="e">
        <f>IF(K24="Ja",$K$2,"")&amp;IF(AND(L24="Ja",K24="Ja")," ; ","")&amp;IF(L24="Ja",$L$2,"")&amp;IF(AND(#REF!="Ja",L24="Ja")," ; ","")&amp;IF(#REF!="Ja",#REF!,"") &amp; IF(AND(#REF!="Ja",#REF!="Ja")," ; ","")&amp; IF(#REF!="Ja",#REF!,"")</f>
        <v>#REF!</v>
      </c>
      <c r="N24" s="235"/>
      <c r="O24" s="208"/>
      <c r="P24" s="205"/>
      <c r="Q24" s="247"/>
      <c r="R24" s="203"/>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09"/>
      <c r="BB24" s="109"/>
      <c r="BC24" s="109"/>
      <c r="BD24" s="109"/>
      <c r="BE24" s="109"/>
      <c r="BF24" s="109"/>
      <c r="BG24" s="109"/>
      <c r="BH24" s="109"/>
      <c r="BI24" s="109"/>
      <c r="BJ24" s="109"/>
      <c r="BK24" s="109"/>
      <c r="BL24" s="109"/>
      <c r="BM24" s="109"/>
      <c r="BN24" s="109"/>
      <c r="BO24" s="109"/>
      <c r="BP24" s="109"/>
      <c r="BQ24" s="109"/>
      <c r="BR24" s="109"/>
      <c r="BS24" s="109"/>
      <c r="BT24" s="109"/>
      <c r="BU24" s="109"/>
      <c r="BV24" s="109"/>
      <c r="BW24" s="109"/>
      <c r="BX24" s="109"/>
      <c r="BY24" s="109"/>
      <c r="BZ24" s="109"/>
      <c r="CA24" s="109"/>
      <c r="CB24" s="109"/>
      <c r="CC24" s="109"/>
      <c r="CD24" s="109"/>
      <c r="CE24" s="109"/>
      <c r="CF24" s="109"/>
      <c r="CG24" s="109"/>
      <c r="CH24" s="109"/>
      <c r="CI24" s="109"/>
      <c r="CJ24" s="109"/>
      <c r="CK24" s="109"/>
      <c r="CL24" s="109"/>
      <c r="CM24" s="109"/>
      <c r="CN24" s="109"/>
      <c r="CO24" s="109"/>
      <c r="CP24" s="109"/>
      <c r="CQ24" s="109"/>
      <c r="CR24" s="109"/>
      <c r="CS24" s="109"/>
      <c r="CT24" s="109"/>
      <c r="CU24" s="109"/>
      <c r="CV24" s="109"/>
      <c r="CW24" s="109"/>
      <c r="CX24" s="109"/>
      <c r="CY24" s="109"/>
      <c r="CZ24" s="109"/>
      <c r="DA24" s="109"/>
      <c r="DB24" s="109"/>
      <c r="DC24" s="109"/>
      <c r="DD24" s="109"/>
      <c r="DE24" s="109"/>
      <c r="DF24" s="109"/>
      <c r="DG24" s="109"/>
      <c r="DH24" s="109"/>
      <c r="DI24" s="109"/>
      <c r="DJ24" s="109"/>
      <c r="DK24" s="109"/>
      <c r="DL24" s="109"/>
      <c r="DM24" s="109"/>
      <c r="DN24" s="109"/>
      <c r="DO24" s="109"/>
      <c r="DP24" s="109"/>
      <c r="DQ24" s="109"/>
      <c r="DR24" s="109"/>
      <c r="DS24" s="109"/>
      <c r="DT24" s="109"/>
      <c r="DU24" s="109"/>
      <c r="DV24" s="109"/>
      <c r="DW24" s="109"/>
      <c r="DX24" s="109"/>
      <c r="DY24" s="109"/>
      <c r="DZ24" s="109"/>
      <c r="EA24" s="109"/>
      <c r="EB24" s="109"/>
      <c r="EC24" s="109"/>
      <c r="ED24" s="109"/>
      <c r="EE24" s="109"/>
      <c r="EF24" s="109"/>
      <c r="EG24" s="109"/>
      <c r="EH24" s="109"/>
      <c r="EI24" s="109"/>
      <c r="EJ24" s="109"/>
      <c r="EK24" s="109"/>
      <c r="EL24" s="109"/>
      <c r="EM24" s="109"/>
      <c r="EN24" s="109"/>
      <c r="EO24" s="109"/>
      <c r="EP24" s="109"/>
      <c r="EQ24" s="109"/>
      <c r="ER24" s="109"/>
      <c r="ES24" s="109"/>
      <c r="ET24" s="109"/>
      <c r="EU24" s="109"/>
      <c r="EV24" s="109"/>
      <c r="EW24" s="109"/>
      <c r="EX24" s="109"/>
      <c r="EY24" s="109"/>
      <c r="EZ24" s="109"/>
      <c r="FA24" s="109"/>
      <c r="FB24" s="109"/>
    </row>
    <row r="25" spans="1:158" s="27" customFormat="1" ht="36" customHeight="1" thickBot="1" x14ac:dyDescent="0.3">
      <c r="A25" s="225"/>
      <c r="B25" s="227"/>
      <c r="C25" s="107"/>
      <c r="D25" s="212"/>
      <c r="E25" s="85" t="s">
        <v>127</v>
      </c>
      <c r="F25" s="151">
        <v>3</v>
      </c>
      <c r="G25" s="87" t="s">
        <v>128</v>
      </c>
      <c r="H25" s="164">
        <v>3</v>
      </c>
      <c r="I25" s="110" t="s">
        <v>129</v>
      </c>
      <c r="J25" s="31" t="s">
        <v>75</v>
      </c>
      <c r="K25" s="33" t="s">
        <v>76</v>
      </c>
      <c r="L25" s="99" t="s">
        <v>76</v>
      </c>
      <c r="M25" s="109"/>
      <c r="N25" s="235"/>
      <c r="O25" s="208"/>
      <c r="P25" s="205"/>
      <c r="Q25" s="247"/>
      <c r="R25" s="203"/>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109"/>
      <c r="AU25" s="109"/>
      <c r="AV25" s="109"/>
      <c r="AW25" s="109"/>
      <c r="AX25" s="109"/>
      <c r="AY25" s="109"/>
      <c r="AZ25" s="109"/>
      <c r="BA25" s="109"/>
      <c r="BB25" s="109"/>
      <c r="BC25" s="109"/>
      <c r="BD25" s="109"/>
      <c r="BE25" s="109"/>
      <c r="BF25" s="109"/>
      <c r="BG25" s="109"/>
      <c r="BH25" s="109"/>
      <c r="BI25" s="109"/>
      <c r="BJ25" s="109"/>
      <c r="BK25" s="109"/>
      <c r="BL25" s="109"/>
      <c r="BM25" s="109"/>
      <c r="BN25" s="109"/>
      <c r="BO25" s="109"/>
      <c r="BP25" s="109"/>
      <c r="BQ25" s="109"/>
      <c r="BR25" s="109"/>
      <c r="BS25" s="109"/>
      <c r="BT25" s="109"/>
      <c r="BU25" s="109"/>
      <c r="BV25" s="109"/>
      <c r="BW25" s="109"/>
      <c r="BX25" s="109"/>
      <c r="BY25" s="109"/>
      <c r="BZ25" s="109"/>
      <c r="CA25" s="109"/>
      <c r="CB25" s="109"/>
      <c r="CC25" s="109"/>
      <c r="CD25" s="109"/>
      <c r="CE25" s="109"/>
      <c r="CF25" s="109"/>
      <c r="CG25" s="109"/>
      <c r="CH25" s="109"/>
      <c r="CI25" s="109"/>
      <c r="CJ25" s="109"/>
      <c r="CK25" s="109"/>
      <c r="CL25" s="109"/>
      <c r="CM25" s="109"/>
      <c r="CN25" s="109"/>
      <c r="CO25" s="109"/>
      <c r="CP25" s="109"/>
      <c r="CQ25" s="109"/>
      <c r="CR25" s="109"/>
      <c r="CS25" s="109"/>
      <c r="CT25" s="109"/>
      <c r="CU25" s="109"/>
      <c r="CV25" s="109"/>
      <c r="CW25" s="109"/>
      <c r="CX25" s="109"/>
      <c r="CY25" s="109"/>
      <c r="CZ25" s="109"/>
      <c r="DA25" s="109"/>
      <c r="DB25" s="109"/>
      <c r="DC25" s="109"/>
      <c r="DD25" s="109"/>
      <c r="DE25" s="109"/>
      <c r="DF25" s="109"/>
      <c r="DG25" s="109"/>
      <c r="DH25" s="109"/>
      <c r="DI25" s="109"/>
      <c r="DJ25" s="109"/>
      <c r="DK25" s="109"/>
      <c r="DL25" s="109"/>
      <c r="DM25" s="109"/>
      <c r="DN25" s="109"/>
      <c r="DO25" s="109"/>
      <c r="DP25" s="109"/>
      <c r="DQ25" s="109"/>
      <c r="DR25" s="109"/>
      <c r="DS25" s="109"/>
      <c r="DT25" s="109"/>
      <c r="DU25" s="109"/>
      <c r="DV25" s="109"/>
      <c r="DW25" s="109"/>
      <c r="DX25" s="109"/>
      <c r="DY25" s="109"/>
      <c r="DZ25" s="109"/>
      <c r="EA25" s="109"/>
      <c r="EB25" s="109"/>
      <c r="EC25" s="109"/>
      <c r="ED25" s="109"/>
      <c r="EE25" s="109"/>
      <c r="EF25" s="109"/>
      <c r="EG25" s="109"/>
      <c r="EH25" s="109"/>
      <c r="EI25" s="109"/>
      <c r="EJ25" s="109"/>
      <c r="EK25" s="109"/>
      <c r="EL25" s="109"/>
      <c r="EM25" s="109"/>
      <c r="EN25" s="109"/>
      <c r="EO25" s="109"/>
      <c r="EP25" s="109"/>
      <c r="EQ25" s="109"/>
      <c r="ER25" s="109"/>
      <c r="ES25" s="109"/>
      <c r="ET25" s="109"/>
      <c r="EU25" s="109"/>
      <c r="EV25" s="109"/>
      <c r="EW25" s="109"/>
      <c r="EX25" s="109"/>
      <c r="EY25" s="109"/>
      <c r="EZ25" s="109"/>
      <c r="FA25" s="109"/>
      <c r="FB25" s="109"/>
    </row>
    <row r="26" spans="1:158" s="27" customFormat="1" ht="64.25" customHeight="1" thickBot="1" x14ac:dyDescent="0.3">
      <c r="A26" s="225"/>
      <c r="B26" s="227"/>
      <c r="C26" s="107"/>
      <c r="D26" s="134" t="s">
        <v>218</v>
      </c>
      <c r="E26" s="142" t="s">
        <v>217</v>
      </c>
      <c r="F26" s="151">
        <v>1</v>
      </c>
      <c r="G26" s="143" t="s">
        <v>224</v>
      </c>
      <c r="H26" s="164">
        <v>1</v>
      </c>
      <c r="I26" s="143" t="s">
        <v>219</v>
      </c>
      <c r="J26" s="137" t="s">
        <v>75</v>
      </c>
      <c r="K26" s="33" t="s">
        <v>76</v>
      </c>
      <c r="L26" s="99" t="s">
        <v>76</v>
      </c>
      <c r="M26" s="109"/>
      <c r="N26" s="235"/>
      <c r="O26" s="208"/>
      <c r="P26" s="205"/>
      <c r="Q26" s="247"/>
      <c r="R26" s="203"/>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09"/>
      <c r="AV26" s="109"/>
      <c r="AW26" s="109"/>
      <c r="AX26" s="109"/>
      <c r="AY26" s="109"/>
      <c r="AZ26" s="109"/>
      <c r="BA26" s="109"/>
      <c r="BB26" s="109"/>
      <c r="BC26" s="109"/>
      <c r="BD26" s="109"/>
      <c r="BE26" s="109"/>
      <c r="BF26" s="109"/>
      <c r="BG26" s="109"/>
      <c r="BH26" s="109"/>
      <c r="BI26" s="109"/>
      <c r="BJ26" s="109"/>
      <c r="BK26" s="109"/>
      <c r="BL26" s="109"/>
      <c r="BM26" s="109"/>
      <c r="BN26" s="109"/>
      <c r="BO26" s="109"/>
      <c r="BP26" s="109"/>
      <c r="BQ26" s="109"/>
      <c r="BR26" s="109"/>
      <c r="BS26" s="109"/>
      <c r="BT26" s="109"/>
      <c r="BU26" s="109"/>
      <c r="BV26" s="109"/>
      <c r="BW26" s="109"/>
      <c r="BX26" s="109"/>
      <c r="BY26" s="109"/>
      <c r="BZ26" s="109"/>
      <c r="CA26" s="109"/>
      <c r="CB26" s="109"/>
      <c r="CC26" s="109"/>
      <c r="CD26" s="109"/>
      <c r="CE26" s="109"/>
      <c r="CF26" s="109"/>
      <c r="CG26" s="109"/>
      <c r="CH26" s="109"/>
      <c r="CI26" s="109"/>
      <c r="CJ26" s="109"/>
      <c r="CK26" s="109"/>
      <c r="CL26" s="109"/>
      <c r="CM26" s="109"/>
      <c r="CN26" s="109"/>
      <c r="CO26" s="109"/>
      <c r="CP26" s="109"/>
      <c r="CQ26" s="109"/>
      <c r="CR26" s="109"/>
      <c r="CS26" s="109"/>
      <c r="CT26" s="109"/>
      <c r="CU26" s="109"/>
      <c r="CV26" s="109"/>
      <c r="CW26" s="109"/>
      <c r="CX26" s="109"/>
      <c r="CY26" s="109"/>
      <c r="CZ26" s="109"/>
      <c r="DA26" s="109"/>
      <c r="DB26" s="109"/>
      <c r="DC26" s="109"/>
      <c r="DD26" s="109"/>
      <c r="DE26" s="109"/>
      <c r="DF26" s="109"/>
      <c r="DG26" s="109"/>
      <c r="DH26" s="109"/>
      <c r="DI26" s="109"/>
      <c r="DJ26" s="109"/>
      <c r="DK26" s="109"/>
      <c r="DL26" s="109"/>
      <c r="DM26" s="109"/>
      <c r="DN26" s="109"/>
      <c r="DO26" s="109"/>
      <c r="DP26" s="109"/>
      <c r="DQ26" s="109"/>
      <c r="DR26" s="109"/>
      <c r="DS26" s="109"/>
      <c r="DT26" s="109"/>
      <c r="DU26" s="109"/>
      <c r="DV26" s="109"/>
      <c r="DW26" s="109"/>
      <c r="DX26" s="109"/>
      <c r="DY26" s="109"/>
      <c r="DZ26" s="109"/>
      <c r="EA26" s="109"/>
      <c r="EB26" s="109"/>
      <c r="EC26" s="109"/>
      <c r="ED26" s="109"/>
      <c r="EE26" s="109"/>
      <c r="EF26" s="109"/>
      <c r="EG26" s="109"/>
      <c r="EH26" s="109"/>
      <c r="EI26" s="109"/>
      <c r="EJ26" s="109"/>
      <c r="EK26" s="109"/>
      <c r="EL26" s="109"/>
      <c r="EM26" s="109"/>
      <c r="EN26" s="109"/>
      <c r="EO26" s="109"/>
      <c r="EP26" s="109"/>
      <c r="EQ26" s="109"/>
      <c r="ER26" s="109"/>
      <c r="ES26" s="109"/>
      <c r="ET26" s="109"/>
      <c r="EU26" s="109"/>
      <c r="EV26" s="109"/>
      <c r="EW26" s="109"/>
      <c r="EX26" s="109"/>
      <c r="EY26" s="109"/>
      <c r="EZ26" s="109"/>
      <c r="FA26" s="109"/>
      <c r="FB26" s="109"/>
    </row>
    <row r="27" spans="1:158" s="27" customFormat="1" ht="20.399999999999999" customHeight="1" thickBot="1" x14ac:dyDescent="0.3">
      <c r="A27" s="225"/>
      <c r="B27" s="227"/>
      <c r="C27" s="111"/>
      <c r="D27" s="212" t="s">
        <v>37</v>
      </c>
      <c r="E27" s="257" t="s">
        <v>130</v>
      </c>
      <c r="F27" s="152">
        <v>1</v>
      </c>
      <c r="G27" s="49" t="s">
        <v>131</v>
      </c>
      <c r="H27" s="164">
        <v>1</v>
      </c>
      <c r="I27" s="87" t="s">
        <v>132</v>
      </c>
      <c r="J27" s="31" t="s">
        <v>75</v>
      </c>
      <c r="K27" s="33" t="s">
        <v>76</v>
      </c>
      <c r="L27" s="33" t="s">
        <v>76</v>
      </c>
      <c r="M27" s="112"/>
      <c r="N27" s="235"/>
      <c r="O27" s="208"/>
      <c r="P27" s="205"/>
      <c r="Q27" s="247"/>
      <c r="R27" s="203"/>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09"/>
      <c r="BE27" s="109"/>
      <c r="BF27" s="109"/>
      <c r="BG27" s="109"/>
      <c r="BH27" s="109"/>
      <c r="BI27" s="109"/>
      <c r="BJ27" s="109"/>
      <c r="BK27" s="109"/>
      <c r="BL27" s="109"/>
      <c r="BM27" s="109"/>
      <c r="BN27" s="109"/>
      <c r="BO27" s="109"/>
      <c r="BP27" s="109"/>
      <c r="BQ27" s="109"/>
      <c r="BR27" s="109"/>
      <c r="BS27" s="109"/>
      <c r="BT27" s="109"/>
      <c r="BU27" s="109"/>
      <c r="BV27" s="109"/>
      <c r="BW27" s="109"/>
      <c r="BX27" s="109"/>
      <c r="BY27" s="109"/>
      <c r="BZ27" s="109"/>
      <c r="CA27" s="109"/>
      <c r="CB27" s="109"/>
      <c r="CC27" s="109"/>
      <c r="CD27" s="109"/>
      <c r="CE27" s="109"/>
      <c r="CF27" s="109"/>
      <c r="CG27" s="109"/>
      <c r="CH27" s="109"/>
      <c r="CI27" s="109"/>
      <c r="CJ27" s="109"/>
      <c r="CK27" s="109"/>
      <c r="CL27" s="109"/>
      <c r="CM27" s="109"/>
      <c r="CN27" s="109"/>
      <c r="CO27" s="109"/>
      <c r="CP27" s="109"/>
      <c r="CQ27" s="109"/>
      <c r="CR27" s="109"/>
      <c r="CS27" s="109"/>
      <c r="CT27" s="109"/>
      <c r="CU27" s="109"/>
      <c r="CV27" s="109"/>
      <c r="CW27" s="109"/>
      <c r="CX27" s="109"/>
      <c r="CY27" s="109"/>
      <c r="CZ27" s="109"/>
      <c r="DA27" s="109"/>
      <c r="DB27" s="109"/>
      <c r="DC27" s="109"/>
      <c r="DD27" s="109"/>
      <c r="DE27" s="109"/>
      <c r="DF27" s="109"/>
      <c r="DG27" s="109"/>
      <c r="DH27" s="109"/>
      <c r="DI27" s="109"/>
      <c r="DJ27" s="109"/>
      <c r="DK27" s="109"/>
      <c r="DL27" s="109"/>
      <c r="DM27" s="109"/>
      <c r="DN27" s="109"/>
      <c r="DO27" s="109"/>
      <c r="DP27" s="109"/>
      <c r="DQ27" s="109"/>
      <c r="DR27" s="109"/>
      <c r="DS27" s="109"/>
      <c r="DT27" s="109"/>
      <c r="DU27" s="109"/>
      <c r="DV27" s="109"/>
      <c r="DW27" s="109"/>
      <c r="DX27" s="109"/>
      <c r="DY27" s="109"/>
      <c r="DZ27" s="109"/>
      <c r="EA27" s="109"/>
      <c r="EB27" s="109"/>
      <c r="EC27" s="109"/>
      <c r="ED27" s="109"/>
      <c r="EE27" s="109"/>
      <c r="EF27" s="109"/>
      <c r="EG27" s="109"/>
      <c r="EH27" s="109"/>
      <c r="EI27" s="109"/>
      <c r="EJ27" s="109"/>
      <c r="EK27" s="109"/>
      <c r="EL27" s="109"/>
      <c r="EM27" s="109"/>
      <c r="EN27" s="109"/>
      <c r="EO27" s="109"/>
      <c r="EP27" s="109"/>
      <c r="EQ27" s="109"/>
      <c r="ER27" s="109"/>
      <c r="ES27" s="109"/>
      <c r="ET27" s="109"/>
      <c r="EU27" s="109"/>
      <c r="EV27" s="109"/>
      <c r="EW27" s="109"/>
      <c r="EX27" s="109"/>
      <c r="EY27" s="109"/>
      <c r="EZ27" s="109"/>
      <c r="FA27" s="109"/>
      <c r="FB27" s="109"/>
    </row>
    <row r="28" spans="1:158" s="27" customFormat="1" ht="36" customHeight="1" x14ac:dyDescent="0.25">
      <c r="A28" s="225"/>
      <c r="B28" s="227"/>
      <c r="C28" s="111"/>
      <c r="D28" s="212"/>
      <c r="E28" s="257"/>
      <c r="F28" s="152">
        <v>2</v>
      </c>
      <c r="G28" s="54" t="s">
        <v>133</v>
      </c>
      <c r="H28" s="164">
        <v>2</v>
      </c>
      <c r="I28" s="87" t="s">
        <v>134</v>
      </c>
      <c r="J28" s="37" t="s">
        <v>75</v>
      </c>
      <c r="K28" s="55" t="s">
        <v>76</v>
      </c>
      <c r="L28" s="55" t="s">
        <v>76</v>
      </c>
      <c r="M28" s="113"/>
      <c r="N28" s="235"/>
      <c r="O28" s="208"/>
      <c r="P28" s="205"/>
      <c r="Q28" s="247"/>
      <c r="R28" s="203"/>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09"/>
      <c r="CA28" s="109"/>
      <c r="CB28" s="109"/>
      <c r="CC28" s="109"/>
      <c r="CD28" s="109"/>
      <c r="CE28" s="109"/>
      <c r="CF28" s="109"/>
      <c r="CG28" s="109"/>
      <c r="CH28" s="109"/>
      <c r="CI28" s="109"/>
      <c r="CJ28" s="109"/>
      <c r="CK28" s="109"/>
      <c r="CL28" s="109"/>
      <c r="CM28" s="109"/>
      <c r="CN28" s="109"/>
      <c r="CO28" s="109"/>
      <c r="CP28" s="109"/>
      <c r="CQ28" s="109"/>
      <c r="CR28" s="109"/>
      <c r="CS28" s="109"/>
      <c r="CT28" s="109"/>
      <c r="CU28" s="109"/>
      <c r="CV28" s="109"/>
      <c r="CW28" s="109"/>
      <c r="CX28" s="109"/>
      <c r="CY28" s="109"/>
      <c r="CZ28" s="109"/>
      <c r="DA28" s="109"/>
      <c r="DB28" s="109"/>
      <c r="DC28" s="109"/>
      <c r="DD28" s="109"/>
      <c r="DE28" s="109"/>
      <c r="DF28" s="109"/>
      <c r="DG28" s="109"/>
      <c r="DH28" s="109"/>
      <c r="DI28" s="109"/>
      <c r="DJ28" s="109"/>
      <c r="DK28" s="109"/>
      <c r="DL28" s="109"/>
      <c r="DM28" s="109"/>
      <c r="DN28" s="109"/>
      <c r="DO28" s="109"/>
      <c r="DP28" s="109"/>
      <c r="DQ28" s="109"/>
      <c r="DR28" s="109"/>
      <c r="DS28" s="109"/>
      <c r="DT28" s="109"/>
      <c r="DU28" s="109"/>
      <c r="DV28" s="109"/>
      <c r="DW28" s="109"/>
      <c r="DX28" s="109"/>
      <c r="DY28" s="109"/>
      <c r="DZ28" s="109"/>
      <c r="EA28" s="109"/>
      <c r="EB28" s="109"/>
      <c r="EC28" s="109"/>
      <c r="ED28" s="109"/>
      <c r="EE28" s="109"/>
      <c r="EF28" s="109"/>
      <c r="EG28" s="109"/>
      <c r="EH28" s="109"/>
      <c r="EI28" s="109"/>
      <c r="EJ28" s="109"/>
      <c r="EK28" s="109"/>
      <c r="EL28" s="109"/>
      <c r="EM28" s="109"/>
      <c r="EN28" s="109"/>
      <c r="EO28" s="109"/>
      <c r="EP28" s="109"/>
      <c r="EQ28" s="109"/>
      <c r="ER28" s="109"/>
      <c r="ES28" s="109"/>
      <c r="ET28" s="109"/>
      <c r="EU28" s="109"/>
      <c r="EV28" s="109"/>
      <c r="EW28" s="109"/>
      <c r="EX28" s="109"/>
      <c r="EY28" s="109"/>
      <c r="EZ28" s="109"/>
      <c r="FA28" s="109"/>
      <c r="FB28" s="109"/>
    </row>
    <row r="29" spans="1:158" s="27" customFormat="1" ht="31.75" customHeight="1" x14ac:dyDescent="0.25">
      <c r="A29" s="225"/>
      <c r="B29" s="227"/>
      <c r="C29" s="114"/>
      <c r="D29" s="212"/>
      <c r="E29" s="258" t="s">
        <v>135</v>
      </c>
      <c r="F29" s="153">
        <v>1</v>
      </c>
      <c r="G29" s="54" t="s">
        <v>136</v>
      </c>
      <c r="H29" s="164">
        <v>1</v>
      </c>
      <c r="I29" s="54" t="s">
        <v>137</v>
      </c>
      <c r="J29" s="37" t="s">
        <v>75</v>
      </c>
      <c r="K29" s="55" t="s">
        <v>76</v>
      </c>
      <c r="L29" s="55" t="s">
        <v>76</v>
      </c>
      <c r="M29" s="115"/>
      <c r="N29" s="235"/>
      <c r="O29" s="208"/>
      <c r="P29" s="205"/>
      <c r="Q29" s="247"/>
      <c r="R29" s="203"/>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row>
    <row r="30" spans="1:158" s="27" customFormat="1" ht="36" customHeight="1" x14ac:dyDescent="0.25">
      <c r="A30" s="64"/>
      <c r="B30" s="65"/>
      <c r="C30" s="114"/>
      <c r="D30" s="212"/>
      <c r="E30" s="258"/>
      <c r="F30" s="153">
        <v>2</v>
      </c>
      <c r="G30" s="49" t="s">
        <v>138</v>
      </c>
      <c r="H30" s="165">
        <v>2</v>
      </c>
      <c r="I30" s="54" t="s">
        <v>137</v>
      </c>
      <c r="J30" s="37" t="s">
        <v>75</v>
      </c>
      <c r="K30" s="55" t="s">
        <v>76</v>
      </c>
      <c r="L30" s="55" t="s">
        <v>76</v>
      </c>
      <c r="M30" s="115"/>
      <c r="N30" s="235"/>
      <c r="O30" s="208"/>
      <c r="P30" s="205"/>
      <c r="Q30" s="247"/>
      <c r="R30" s="203"/>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109"/>
      <c r="CO30" s="109"/>
      <c r="CP30" s="109"/>
      <c r="CQ30" s="109"/>
      <c r="CR30" s="109"/>
      <c r="CS30" s="109"/>
      <c r="CT30" s="109"/>
      <c r="CU30" s="109"/>
      <c r="CV30" s="109"/>
      <c r="CW30" s="109"/>
      <c r="CX30" s="109"/>
      <c r="CY30" s="109"/>
      <c r="CZ30" s="109"/>
      <c r="DA30" s="109"/>
      <c r="DB30" s="109"/>
      <c r="DC30" s="109"/>
      <c r="DD30" s="109"/>
      <c r="DE30" s="109"/>
      <c r="DF30" s="109"/>
      <c r="DG30" s="109"/>
      <c r="DH30" s="109"/>
      <c r="DI30" s="109"/>
      <c r="DJ30" s="109"/>
      <c r="DK30" s="109"/>
      <c r="DL30" s="109"/>
      <c r="DM30" s="109"/>
      <c r="DN30" s="109"/>
      <c r="DO30" s="109"/>
      <c r="DP30" s="109"/>
      <c r="DQ30" s="109"/>
      <c r="DR30" s="109"/>
      <c r="DS30" s="109"/>
      <c r="DT30" s="109"/>
      <c r="DU30" s="109"/>
      <c r="DV30" s="109"/>
      <c r="DW30" s="109"/>
      <c r="DX30" s="109"/>
      <c r="DY30" s="109"/>
      <c r="DZ30" s="109"/>
      <c r="EA30" s="109"/>
      <c r="EB30" s="109"/>
      <c r="EC30" s="109"/>
      <c r="ED30" s="109"/>
      <c r="EE30" s="109"/>
      <c r="EF30" s="109"/>
      <c r="EG30" s="109"/>
      <c r="EH30" s="109"/>
      <c r="EI30" s="109"/>
      <c r="EJ30" s="109"/>
      <c r="EK30" s="109"/>
      <c r="EL30" s="109"/>
      <c r="EM30" s="109"/>
      <c r="EN30" s="109"/>
      <c r="EO30" s="109"/>
      <c r="EP30" s="109"/>
      <c r="EQ30" s="109"/>
      <c r="ER30" s="109"/>
      <c r="ES30" s="109"/>
      <c r="ET30" s="109"/>
      <c r="EU30" s="109"/>
      <c r="EV30" s="109"/>
      <c r="EW30" s="109"/>
      <c r="EX30" s="109"/>
      <c r="EY30" s="109"/>
      <c r="EZ30" s="109"/>
      <c r="FA30" s="109"/>
      <c r="FB30" s="109"/>
    </row>
    <row r="31" spans="1:158" s="6" customFormat="1" ht="13.5" thickBot="1" x14ac:dyDescent="0.3">
      <c r="A31" s="189"/>
      <c r="B31" s="189"/>
      <c r="C31" s="189"/>
      <c r="D31" s="189"/>
      <c r="E31" s="189"/>
      <c r="F31" s="189"/>
      <c r="G31" s="189"/>
      <c r="H31" s="189"/>
      <c r="I31" s="189"/>
      <c r="J31" s="189"/>
      <c r="K31" s="189"/>
      <c r="L31" s="189"/>
      <c r="M31" s="189"/>
      <c r="N31" s="189"/>
      <c r="O31" s="189"/>
      <c r="P31" s="189"/>
      <c r="Q31" s="189"/>
      <c r="R31" s="189"/>
    </row>
    <row r="32" spans="1:158" s="6" customFormat="1" ht="116.4" customHeight="1" x14ac:dyDescent="0.25">
      <c r="A32" s="229"/>
      <c r="B32" s="201" t="s">
        <v>139</v>
      </c>
      <c r="C32" s="7" t="s">
        <v>95</v>
      </c>
      <c r="D32" s="212" t="s">
        <v>140</v>
      </c>
      <c r="E32" s="241" t="s">
        <v>141</v>
      </c>
      <c r="F32" s="154">
        <v>1</v>
      </c>
      <c r="G32" s="63" t="s">
        <v>142</v>
      </c>
      <c r="H32" s="162">
        <v>1</v>
      </c>
      <c r="I32" s="47" t="s">
        <v>143</v>
      </c>
      <c r="J32" s="47" t="s">
        <v>75</v>
      </c>
      <c r="K32" s="47" t="s">
        <v>76</v>
      </c>
      <c r="L32" s="47" t="s">
        <v>76</v>
      </c>
      <c r="M32" s="12" t="e">
        <f>IF(K32="Ja",$K$2,"")&amp;IF(AND(L32="Ja",K32="Ja")," ; ","")&amp;IF(L32="Ja",$L$2,"")&amp;IF(AND(#REF!="Ja",L32="Ja")," ; ","")&amp;IF(#REF!="Ja",#REF!,"") &amp; IF(AND(#REF!="Ja",#REF!="Ja")," ; ","")&amp; IF(#REF!="Ja",#REF!,"")</f>
        <v>#REF!</v>
      </c>
      <c r="N32" s="205" t="s">
        <v>239</v>
      </c>
      <c r="O32" s="206" t="s">
        <v>225</v>
      </c>
      <c r="P32" s="206" t="s">
        <v>226</v>
      </c>
      <c r="Q32" s="196"/>
      <c r="R32" s="206"/>
    </row>
    <row r="33" spans="1:18" s="6" customFormat="1" ht="128.4" customHeight="1" thickBot="1" x14ac:dyDescent="0.3">
      <c r="A33" s="229"/>
      <c r="B33" s="201"/>
      <c r="C33" s="8" t="s">
        <v>95</v>
      </c>
      <c r="D33" s="212"/>
      <c r="E33" s="241"/>
      <c r="F33" s="147">
        <v>2</v>
      </c>
      <c r="G33" s="49" t="s">
        <v>144</v>
      </c>
      <c r="H33" s="163">
        <v>2</v>
      </c>
      <c r="I33" s="49" t="s">
        <v>145</v>
      </c>
      <c r="J33" s="31" t="s">
        <v>75</v>
      </c>
      <c r="K33" s="31" t="s">
        <v>76</v>
      </c>
      <c r="L33" s="31" t="s">
        <v>76</v>
      </c>
      <c r="M33" s="11" t="e">
        <f>IF(K33="Ja",$K$2,"")&amp;IF(AND(L33="Ja",K33="Ja")," ; ","")&amp;IF(L33="Ja",$L$2,"")&amp;IF(AND(#REF!="Ja",L33="Ja")," ; ","")&amp;IF(#REF!="Ja",#REF!,"") &amp; IF(AND(#REF!="Ja",#REF!="Ja")," ; ","")&amp; IF(#REF!="Ja",#REF!,"")</f>
        <v>#REF!</v>
      </c>
      <c r="N33" s="205"/>
      <c r="O33" s="206"/>
      <c r="P33" s="206"/>
      <c r="Q33" s="196"/>
      <c r="R33" s="206"/>
    </row>
    <row r="34" spans="1:18" s="6" customFormat="1" ht="102" customHeight="1" x14ac:dyDescent="0.25">
      <c r="A34" s="229"/>
      <c r="B34" s="201"/>
      <c r="C34" s="7" t="s">
        <v>95</v>
      </c>
      <c r="D34" s="249" t="s">
        <v>146</v>
      </c>
      <c r="E34" s="42" t="s">
        <v>147</v>
      </c>
      <c r="F34" s="155">
        <v>1</v>
      </c>
      <c r="G34" s="83" t="s">
        <v>227</v>
      </c>
      <c r="H34" s="136">
        <v>1</v>
      </c>
      <c r="I34" s="84" t="s">
        <v>148</v>
      </c>
      <c r="J34" s="30" t="s">
        <v>75</v>
      </c>
      <c r="K34" s="30" t="s">
        <v>76</v>
      </c>
      <c r="L34" s="30" t="s">
        <v>76</v>
      </c>
      <c r="M34" s="11" t="e">
        <f>IF(K34="Ja",$K$2,"")&amp;IF(AND(L34="Ja",K34="Ja")," ; ","")&amp;IF(L34="Ja",$L$2,"")&amp;IF(AND(#REF!="Ja",L34="Ja")," ; ","")&amp;IF(#REF!="Ja",#REF!,"") &amp; IF(AND(#REF!="Ja",#REF!="Ja")," ; ","")&amp; IF(#REF!="Ja",#REF!,"")</f>
        <v>#REF!</v>
      </c>
      <c r="N34" s="205"/>
      <c r="O34" s="206"/>
      <c r="P34" s="206"/>
      <c r="Q34" s="196"/>
      <c r="R34" s="206"/>
    </row>
    <row r="35" spans="1:18" s="6" customFormat="1" ht="58.75" customHeight="1" x14ac:dyDescent="0.25">
      <c r="A35" s="229"/>
      <c r="B35" s="201"/>
      <c r="C35" s="7"/>
      <c r="D35" s="249"/>
      <c r="E35" s="88" t="s">
        <v>149</v>
      </c>
      <c r="F35" s="135">
        <v>2</v>
      </c>
      <c r="G35" s="51" t="s">
        <v>150</v>
      </c>
      <c r="H35" s="136">
        <v>2</v>
      </c>
      <c r="I35" s="117" t="s">
        <v>151</v>
      </c>
      <c r="J35" s="30" t="s">
        <v>75</v>
      </c>
      <c r="K35" s="30" t="s">
        <v>76</v>
      </c>
      <c r="L35" s="30" t="s">
        <v>76</v>
      </c>
      <c r="M35" s="11"/>
      <c r="N35" s="205"/>
      <c r="O35" s="206"/>
      <c r="P35" s="206"/>
      <c r="Q35" s="196"/>
      <c r="R35" s="206"/>
    </row>
    <row r="36" spans="1:18" s="6" customFormat="1" ht="13.5" thickBot="1" x14ac:dyDescent="0.3">
      <c r="A36" s="189"/>
      <c r="B36" s="189"/>
      <c r="C36" s="189"/>
      <c r="D36" s="189"/>
      <c r="E36" s="189"/>
      <c r="F36" s="189"/>
      <c r="G36" s="189"/>
      <c r="H36" s="189"/>
      <c r="I36" s="189"/>
      <c r="J36" s="189"/>
      <c r="K36" s="189"/>
      <c r="L36" s="189"/>
      <c r="M36" s="189"/>
      <c r="N36" s="189"/>
      <c r="O36" s="189"/>
      <c r="P36" s="189"/>
      <c r="Q36" s="189"/>
      <c r="R36" s="189"/>
    </row>
    <row r="37" spans="1:18" s="22" customFormat="1" ht="88.25" customHeight="1" thickBot="1" x14ac:dyDescent="0.3">
      <c r="A37" s="228"/>
      <c r="B37" s="217" t="s">
        <v>152</v>
      </c>
      <c r="C37" s="21"/>
      <c r="D37" s="212" t="s">
        <v>153</v>
      </c>
      <c r="E37" s="238" t="s">
        <v>154</v>
      </c>
      <c r="F37" s="146">
        <v>1</v>
      </c>
      <c r="G37" s="32" t="s">
        <v>155</v>
      </c>
      <c r="H37" s="163">
        <v>1</v>
      </c>
      <c r="I37" s="32" t="s">
        <v>156</v>
      </c>
      <c r="J37" s="31" t="s">
        <v>75</v>
      </c>
      <c r="K37" s="31" t="s">
        <v>76</v>
      </c>
      <c r="L37" s="31" t="s">
        <v>76</v>
      </c>
      <c r="M37" s="26"/>
      <c r="N37" s="236" t="s">
        <v>239</v>
      </c>
      <c r="O37" s="208" t="s">
        <v>228</v>
      </c>
      <c r="P37" s="214" t="s">
        <v>157</v>
      </c>
      <c r="Q37" s="196"/>
      <c r="R37" s="214" t="s">
        <v>158</v>
      </c>
    </row>
    <row r="38" spans="1:18" s="22" customFormat="1" ht="36.65" customHeight="1" thickBot="1" x14ac:dyDescent="0.3">
      <c r="A38" s="228"/>
      <c r="B38" s="217"/>
      <c r="C38" s="21"/>
      <c r="D38" s="212"/>
      <c r="E38" s="238"/>
      <c r="F38" s="146">
        <v>2</v>
      </c>
      <c r="G38" s="32" t="s">
        <v>159</v>
      </c>
      <c r="H38" s="163">
        <v>2</v>
      </c>
      <c r="I38" s="32" t="s">
        <v>160</v>
      </c>
      <c r="J38" s="31" t="s">
        <v>75</v>
      </c>
      <c r="K38" s="31" t="s">
        <v>76</v>
      </c>
      <c r="L38" s="32" t="s">
        <v>76</v>
      </c>
      <c r="M38" s="26"/>
      <c r="N38" s="237"/>
      <c r="O38" s="208"/>
      <c r="P38" s="214"/>
      <c r="Q38" s="196"/>
      <c r="R38" s="214"/>
    </row>
    <row r="39" spans="1:18" s="22" customFormat="1" ht="34.75" customHeight="1" thickBot="1" x14ac:dyDescent="0.3">
      <c r="A39" s="228"/>
      <c r="B39" s="217"/>
      <c r="C39" s="21"/>
      <c r="D39" s="212"/>
      <c r="E39" s="238"/>
      <c r="F39" s="146">
        <v>3</v>
      </c>
      <c r="G39" s="32" t="s">
        <v>161</v>
      </c>
      <c r="H39" s="163">
        <v>3</v>
      </c>
      <c r="I39" s="32" t="s">
        <v>162</v>
      </c>
      <c r="J39" s="31" t="s">
        <v>75</v>
      </c>
      <c r="K39" s="32" t="s">
        <v>76</v>
      </c>
      <c r="L39" s="32" t="s">
        <v>76</v>
      </c>
      <c r="M39" s="26"/>
      <c r="N39" s="237"/>
      <c r="O39" s="208"/>
      <c r="P39" s="214"/>
      <c r="Q39" s="196"/>
      <c r="R39" s="214"/>
    </row>
    <row r="40" spans="1:18" s="22" customFormat="1" ht="87.65" customHeight="1" thickBot="1" x14ac:dyDescent="0.3">
      <c r="A40" s="228"/>
      <c r="B40" s="217"/>
      <c r="C40" s="21"/>
      <c r="D40" s="82" t="s">
        <v>163</v>
      </c>
      <c r="E40" s="90" t="s">
        <v>164</v>
      </c>
      <c r="F40" s="146">
        <v>1</v>
      </c>
      <c r="G40" s="32" t="s">
        <v>165</v>
      </c>
      <c r="H40" s="163">
        <v>1</v>
      </c>
      <c r="I40" s="31" t="s">
        <v>166</v>
      </c>
      <c r="J40" s="31" t="s">
        <v>75</v>
      </c>
      <c r="K40" s="32" t="s">
        <v>76</v>
      </c>
      <c r="L40" s="32" t="s">
        <v>76</v>
      </c>
      <c r="M40" s="26"/>
      <c r="N40" s="237"/>
      <c r="O40" s="208"/>
      <c r="P40" s="214"/>
      <c r="Q40" s="196"/>
      <c r="R40" s="214"/>
    </row>
    <row r="41" spans="1:18" s="22" customFormat="1" ht="48" customHeight="1" thickBot="1" x14ac:dyDescent="0.3">
      <c r="A41" s="228"/>
      <c r="B41" s="217"/>
      <c r="C41" s="21"/>
      <c r="D41" s="41" t="s">
        <v>167</v>
      </c>
      <c r="E41" s="91" t="s">
        <v>168</v>
      </c>
      <c r="F41" s="146">
        <v>1</v>
      </c>
      <c r="G41" s="32" t="s">
        <v>169</v>
      </c>
      <c r="H41" s="163">
        <v>1</v>
      </c>
      <c r="I41" s="31" t="s">
        <v>166</v>
      </c>
      <c r="J41" s="31" t="s">
        <v>75</v>
      </c>
      <c r="K41" s="32" t="s">
        <v>76</v>
      </c>
      <c r="L41" s="31" t="s">
        <v>76</v>
      </c>
      <c r="M41" s="26"/>
      <c r="N41" s="237"/>
      <c r="O41" s="208"/>
      <c r="P41" s="214"/>
      <c r="Q41" s="196"/>
      <c r="R41" s="214"/>
    </row>
    <row r="42" spans="1:18" s="22" customFormat="1" ht="34.75" customHeight="1" thickBot="1" x14ac:dyDescent="0.3">
      <c r="A42" s="228"/>
      <c r="B42" s="217"/>
      <c r="C42" s="21"/>
      <c r="D42" s="82" t="s">
        <v>170</v>
      </c>
      <c r="E42" s="92" t="s">
        <v>171</v>
      </c>
      <c r="F42" s="146">
        <v>1</v>
      </c>
      <c r="G42" s="32" t="s">
        <v>172</v>
      </c>
      <c r="H42" s="163">
        <v>1</v>
      </c>
      <c r="I42" s="31" t="s">
        <v>166</v>
      </c>
      <c r="J42" s="31" t="s">
        <v>75</v>
      </c>
      <c r="K42" s="32" t="s">
        <v>76</v>
      </c>
      <c r="L42" s="31" t="s">
        <v>76</v>
      </c>
      <c r="M42" s="26"/>
      <c r="N42" s="237"/>
      <c r="O42" s="208"/>
      <c r="P42" s="214"/>
      <c r="Q42" s="196"/>
      <c r="R42" s="214"/>
    </row>
    <row r="43" spans="1:18" s="22" customFormat="1" ht="22.75" customHeight="1" x14ac:dyDescent="0.25">
      <c r="A43" s="228"/>
      <c r="B43" s="217"/>
      <c r="C43" s="21"/>
      <c r="D43" s="212" t="s">
        <v>173</v>
      </c>
      <c r="E43" s="215" t="s">
        <v>174</v>
      </c>
      <c r="F43" s="139">
        <v>1</v>
      </c>
      <c r="G43" s="140" t="s">
        <v>175</v>
      </c>
      <c r="H43" s="163">
        <v>1</v>
      </c>
      <c r="I43" s="56" t="s">
        <v>166</v>
      </c>
      <c r="J43" s="56" t="s">
        <v>75</v>
      </c>
      <c r="K43" s="56" t="s">
        <v>76</v>
      </c>
      <c r="L43" s="56" t="s">
        <v>76</v>
      </c>
      <c r="M43" s="26"/>
      <c r="N43" s="237"/>
      <c r="O43" s="208"/>
      <c r="P43" s="214"/>
      <c r="Q43" s="196"/>
      <c r="R43" s="214"/>
    </row>
    <row r="44" spans="1:18" s="22" customFormat="1" ht="37.75" customHeight="1" thickBot="1" x14ac:dyDescent="0.3">
      <c r="A44" s="228"/>
      <c r="B44" s="217"/>
      <c r="C44" s="21"/>
      <c r="D44" s="213"/>
      <c r="E44" s="216"/>
      <c r="F44" s="139">
        <v>2</v>
      </c>
      <c r="G44" s="140" t="s">
        <v>176</v>
      </c>
      <c r="H44" s="163">
        <v>2</v>
      </c>
      <c r="I44" s="56" t="s">
        <v>166</v>
      </c>
      <c r="J44" s="56" t="s">
        <v>75</v>
      </c>
      <c r="K44" s="56" t="s">
        <v>76</v>
      </c>
      <c r="L44" s="56" t="s">
        <v>76</v>
      </c>
      <c r="M44" s="26"/>
      <c r="N44" s="237"/>
      <c r="O44" s="208"/>
      <c r="P44" s="214"/>
      <c r="Q44" s="196"/>
      <c r="R44" s="214"/>
    </row>
    <row r="45" spans="1:18" s="22" customFormat="1" ht="61.25" customHeight="1" thickBot="1" x14ac:dyDescent="0.3">
      <c r="A45" s="228"/>
      <c r="B45" s="217"/>
      <c r="C45" s="21"/>
      <c r="D45" s="122" t="s">
        <v>177</v>
      </c>
      <c r="E45" s="133" t="s">
        <v>178</v>
      </c>
      <c r="F45" s="156">
        <v>1</v>
      </c>
      <c r="G45" s="140" t="s">
        <v>261</v>
      </c>
      <c r="H45" s="163">
        <v>1</v>
      </c>
      <c r="I45" s="56" t="s">
        <v>213</v>
      </c>
      <c r="J45" t="s">
        <v>75</v>
      </c>
      <c r="K45" s="56" t="s">
        <v>76</v>
      </c>
      <c r="L45" t="s">
        <v>76</v>
      </c>
      <c r="M45" s="26"/>
      <c r="N45" s="237"/>
      <c r="O45" s="208"/>
      <c r="P45" s="214"/>
      <c r="Q45" s="196"/>
      <c r="R45" s="214"/>
    </row>
    <row r="46" spans="1:18" s="22" customFormat="1" ht="55.75" customHeight="1" x14ac:dyDescent="0.25">
      <c r="A46" s="228"/>
      <c r="B46" s="217"/>
      <c r="C46" s="89"/>
      <c r="D46" s="138" t="s">
        <v>179</v>
      </c>
      <c r="E46" s="40" t="s">
        <v>180</v>
      </c>
      <c r="F46" s="136">
        <v>1</v>
      </c>
      <c r="G46" s="119" t="s">
        <v>181</v>
      </c>
      <c r="H46" s="163">
        <v>1</v>
      </c>
      <c r="I46" s="32" t="s">
        <v>182</v>
      </c>
      <c r="J46" s="56" t="s">
        <v>75</v>
      </c>
      <c r="K46" s="56" t="s">
        <v>76</v>
      </c>
      <c r="L46" s="56" t="s">
        <v>76</v>
      </c>
      <c r="M46" s="98"/>
      <c r="N46" s="204"/>
      <c r="O46" s="208"/>
      <c r="P46" s="214"/>
      <c r="Q46" s="196"/>
      <c r="R46" s="214"/>
    </row>
    <row r="47" spans="1:18" s="6" customFormat="1" ht="13.5" thickBot="1" x14ac:dyDescent="0.3">
      <c r="A47" s="189"/>
      <c r="B47" s="189"/>
      <c r="C47" s="189"/>
      <c r="D47" s="189"/>
      <c r="E47" s="189"/>
      <c r="F47" s="189"/>
      <c r="G47" s="189"/>
      <c r="H47" s="189"/>
      <c r="I47" s="189"/>
      <c r="J47" s="189"/>
      <c r="K47" s="189"/>
      <c r="L47" s="189"/>
      <c r="M47" s="189"/>
      <c r="N47" s="189"/>
      <c r="O47" s="189"/>
      <c r="P47" s="189"/>
      <c r="Q47" s="189"/>
      <c r="R47" s="189"/>
    </row>
    <row r="48" spans="1:18" s="22" customFormat="1" ht="120" customHeight="1" x14ac:dyDescent="0.25">
      <c r="A48" s="219"/>
      <c r="B48" s="210" t="s">
        <v>183</v>
      </c>
      <c r="C48" s="21"/>
      <c r="D48" s="212" t="s">
        <v>184</v>
      </c>
      <c r="E48" s="238" t="s">
        <v>185</v>
      </c>
      <c r="F48" s="147">
        <v>1</v>
      </c>
      <c r="G48" s="32" t="s">
        <v>242</v>
      </c>
      <c r="H48" s="163">
        <v>1</v>
      </c>
      <c r="I48" s="32" t="s">
        <v>186</v>
      </c>
      <c r="J48" s="32" t="s">
        <v>75</v>
      </c>
      <c r="K48" s="32" t="s">
        <v>76</v>
      </c>
      <c r="L48" s="32" t="s">
        <v>76</v>
      </c>
      <c r="M48" s="26"/>
      <c r="N48" s="230" t="s">
        <v>239</v>
      </c>
      <c r="O48" s="206" t="s">
        <v>229</v>
      </c>
      <c r="P48" s="232"/>
      <c r="Q48" s="233"/>
      <c r="R48" s="196"/>
    </row>
    <row r="49" spans="1:18" s="22" customFormat="1" ht="78.650000000000006" customHeight="1" thickBot="1" x14ac:dyDescent="0.3">
      <c r="A49" s="219"/>
      <c r="B49" s="210"/>
      <c r="C49" s="21"/>
      <c r="D49" s="212"/>
      <c r="E49" s="238"/>
      <c r="F49" s="147">
        <v>2</v>
      </c>
      <c r="G49" s="32" t="s">
        <v>187</v>
      </c>
      <c r="H49" s="163">
        <v>2</v>
      </c>
      <c r="I49" s="32" t="s">
        <v>188</v>
      </c>
      <c r="J49" s="31" t="s">
        <v>75</v>
      </c>
      <c r="K49" s="32" t="s">
        <v>76</v>
      </c>
      <c r="L49" s="32" t="s">
        <v>76</v>
      </c>
      <c r="M49" s="26"/>
      <c r="N49" s="231"/>
      <c r="O49" s="206"/>
      <c r="P49" s="232"/>
      <c r="Q49" s="233"/>
      <c r="R49" s="196"/>
    </row>
    <row r="50" spans="1:18" s="6" customFormat="1" ht="13.5" thickBot="1" x14ac:dyDescent="0.3">
      <c r="A50" s="189"/>
      <c r="B50" s="189"/>
      <c r="C50" s="189"/>
      <c r="D50" s="189"/>
      <c r="E50" s="189"/>
      <c r="F50" s="189"/>
      <c r="G50" s="189"/>
      <c r="H50" s="189"/>
      <c r="I50" s="189"/>
      <c r="J50" s="189"/>
      <c r="K50" s="189"/>
      <c r="L50" s="189"/>
      <c r="M50" s="189"/>
      <c r="N50" s="189"/>
      <c r="O50" s="189"/>
      <c r="P50" s="189"/>
      <c r="Q50" s="189"/>
      <c r="R50" s="189"/>
    </row>
    <row r="51" spans="1:18" s="6" customFormat="1" ht="214.25" customHeight="1" x14ac:dyDescent="0.25">
      <c r="A51" s="197"/>
      <c r="B51" s="218" t="s">
        <v>189</v>
      </c>
      <c r="C51" s="25" t="s">
        <v>190</v>
      </c>
      <c r="D51" s="209" t="s">
        <v>189</v>
      </c>
      <c r="E51" s="53" t="s">
        <v>191</v>
      </c>
      <c r="F51" s="150">
        <v>1</v>
      </c>
      <c r="G51" s="32" t="s">
        <v>230</v>
      </c>
      <c r="H51" s="141">
        <v>1</v>
      </c>
      <c r="I51" s="32" t="s">
        <v>192</v>
      </c>
      <c r="J51" s="31" t="s">
        <v>75</v>
      </c>
      <c r="K51" s="33" t="s">
        <v>76</v>
      </c>
      <c r="L51" s="33" t="s">
        <v>76</v>
      </c>
      <c r="M51" s="6" t="e">
        <f>IF(K51="Ja",$K$2,"")&amp;IF(AND(L51="Ja",K51="Ja")," ; ","")&amp;IF(L51="Ja",$L$2,"")&amp;IF(AND(#REF!="Ja",L51="Ja")," ; ","")&amp;IF(#REF!="Ja",#REF!,"") &amp; IF(AND(#REF!="Ja",#REF!="Ja")," ; ","")&amp; IF(#REF!="Ja",#REF!,"")</f>
        <v>#REF!</v>
      </c>
      <c r="N51" s="206" t="s">
        <v>239</v>
      </c>
      <c r="O51" s="206" t="s">
        <v>229</v>
      </c>
      <c r="P51" s="196"/>
      <c r="Q51" s="196"/>
      <c r="R51" s="196"/>
    </row>
    <row r="52" spans="1:18" s="6" customFormat="1" ht="22.25" customHeight="1" x14ac:dyDescent="0.25">
      <c r="A52" s="197"/>
      <c r="B52" s="218"/>
      <c r="C52" s="22"/>
      <c r="D52" s="209"/>
      <c r="E52" s="93" t="s">
        <v>193</v>
      </c>
      <c r="F52" s="148">
        <v>2</v>
      </c>
      <c r="G52" s="94" t="s">
        <v>194</v>
      </c>
      <c r="H52" s="135">
        <v>2</v>
      </c>
      <c r="I52" s="36" t="s">
        <v>195</v>
      </c>
      <c r="J52" s="31" t="s">
        <v>75</v>
      </c>
      <c r="K52" s="33" t="s">
        <v>76</v>
      </c>
      <c r="L52" s="33" t="s">
        <v>76</v>
      </c>
      <c r="N52" s="196"/>
      <c r="O52" s="206"/>
      <c r="P52" s="196"/>
      <c r="Q52" s="196"/>
      <c r="R52" s="196"/>
    </row>
    <row r="53" spans="1:18" s="6" customFormat="1" ht="13.5" thickBot="1" x14ac:dyDescent="0.3">
      <c r="A53" s="189"/>
      <c r="B53" s="189"/>
      <c r="C53" s="189"/>
      <c r="D53" s="189"/>
      <c r="E53" s="189"/>
      <c r="F53" s="189"/>
      <c r="G53" s="189"/>
      <c r="H53" s="189"/>
      <c r="I53" s="189"/>
      <c r="J53" s="189"/>
      <c r="K53" s="189"/>
      <c r="L53" s="189"/>
      <c r="M53" s="189"/>
      <c r="N53" s="189"/>
      <c r="O53" s="189"/>
      <c r="P53" s="189"/>
      <c r="Q53" s="189"/>
      <c r="R53" s="189"/>
    </row>
    <row r="54" spans="1:18" s="6" customFormat="1" ht="66.650000000000006" customHeight="1" x14ac:dyDescent="0.25">
      <c r="A54" s="207"/>
      <c r="B54" s="221" t="s">
        <v>90</v>
      </c>
      <c r="D54" s="209" t="s">
        <v>196</v>
      </c>
      <c r="E54" s="220" t="s">
        <v>197</v>
      </c>
      <c r="F54" s="157">
        <v>1</v>
      </c>
      <c r="G54" s="38" t="s">
        <v>231</v>
      </c>
      <c r="H54" s="157">
        <v>1</v>
      </c>
      <c r="I54" s="43" t="s">
        <v>198</v>
      </c>
      <c r="J54" s="30" t="s">
        <v>75</v>
      </c>
      <c r="K54" s="30" t="s">
        <v>76</v>
      </c>
      <c r="L54" s="30" t="s">
        <v>76</v>
      </c>
      <c r="M54" s="6" t="e">
        <f>IF(K54="Ja",$K$2,"")&amp;IF(AND(L54="Ja",K54="Ja")," ; ","")&amp;IF(L54="Ja",$L$2,"")&amp;IF(AND(#REF!="Ja",L54="Ja")," ; ","")&amp;IF(#REF!="Ja",#REF!,"") &amp; IF(AND(#REF!="Ja",#REF!="Ja")," ; ","")&amp; IF(#REF!="Ja",#REF!,"")</f>
        <v>#REF!</v>
      </c>
      <c r="N54" s="206" t="s">
        <v>239</v>
      </c>
      <c r="O54" s="196" t="s">
        <v>229</v>
      </c>
      <c r="P54" s="196"/>
      <c r="Q54" s="196"/>
      <c r="R54" s="196"/>
    </row>
    <row r="55" spans="1:18" s="6" customFormat="1" ht="147.65" customHeight="1" x14ac:dyDescent="0.25">
      <c r="A55" s="207"/>
      <c r="B55" s="221"/>
      <c r="D55" s="209"/>
      <c r="E55" s="220"/>
      <c r="F55" s="157">
        <v>2</v>
      </c>
      <c r="G55" s="176" t="s">
        <v>262</v>
      </c>
      <c r="H55" s="157">
        <v>2</v>
      </c>
      <c r="I55" s="83" t="s">
        <v>199</v>
      </c>
      <c r="J55" s="37" t="s">
        <v>75</v>
      </c>
      <c r="K55" s="37" t="s">
        <v>76</v>
      </c>
      <c r="L55" s="37" t="s">
        <v>76</v>
      </c>
      <c r="M55" s="24" t="e">
        <f>IF(K55="Ja",$K$2,"")&amp;IF(AND(L55="Ja",K55="Ja")," ; ","")&amp;IF(L55="Ja",$L$2,"")&amp;IF(AND(#REF!="Ja",L55="Ja")," ; ","")&amp;IF(#REF!="Ja",#REF!,"") &amp; IF(AND(#REF!="Ja",#REF!="Ja")," ; ","")&amp; IF(#REF!="Ja",#REF!,"")</f>
        <v>#REF!</v>
      </c>
      <c r="N55" s="196"/>
      <c r="O55" s="196"/>
      <c r="P55" s="196"/>
      <c r="Q55" s="196"/>
      <c r="R55" s="196"/>
    </row>
    <row r="56" spans="1:18" s="6" customFormat="1" ht="38.4" customHeight="1" x14ac:dyDescent="0.25">
      <c r="A56" s="207"/>
      <c r="B56" s="221"/>
      <c r="D56" s="209"/>
      <c r="E56" s="220"/>
      <c r="F56" s="158">
        <v>3</v>
      </c>
      <c r="G56" s="83" t="s">
        <v>259</v>
      </c>
      <c r="H56" s="158">
        <v>3</v>
      </c>
      <c r="I56" s="83" t="s">
        <v>260</v>
      </c>
      <c r="J56" s="37" t="s">
        <v>75</v>
      </c>
      <c r="K56" s="37" t="s">
        <v>76</v>
      </c>
      <c r="L56" s="37" t="s">
        <v>76</v>
      </c>
      <c r="N56" s="196"/>
      <c r="O56" s="196"/>
      <c r="P56" s="196"/>
      <c r="Q56" s="196"/>
      <c r="R56" s="196"/>
    </row>
    <row r="57" spans="1:18" s="6" customFormat="1" ht="13.5" thickBot="1" x14ac:dyDescent="0.3">
      <c r="A57" s="189"/>
      <c r="B57" s="189"/>
      <c r="C57" s="189"/>
      <c r="D57" s="189"/>
      <c r="E57" s="189"/>
      <c r="F57" s="189"/>
      <c r="G57" s="189"/>
      <c r="H57" s="189"/>
      <c r="I57" s="189"/>
      <c r="J57" s="189"/>
      <c r="K57" s="189"/>
      <c r="L57" s="189"/>
      <c r="M57" s="189"/>
      <c r="N57" s="189"/>
      <c r="O57" s="189"/>
      <c r="P57" s="189"/>
      <c r="Q57" s="189"/>
      <c r="R57" s="189"/>
    </row>
    <row r="58" spans="1:18" s="6" customFormat="1" ht="235.25" customHeight="1" x14ac:dyDescent="0.25">
      <c r="A58" s="197"/>
      <c r="B58" s="195" t="s">
        <v>200</v>
      </c>
      <c r="C58" s="96"/>
      <c r="D58" s="118" t="s">
        <v>258</v>
      </c>
      <c r="E58" s="198" t="s">
        <v>232</v>
      </c>
      <c r="F58" s="148">
        <v>1</v>
      </c>
      <c r="G58" s="36" t="s">
        <v>256</v>
      </c>
      <c r="H58" s="135">
        <v>1</v>
      </c>
      <c r="I58" s="30" t="s">
        <v>233</v>
      </c>
      <c r="J58" s="37" t="s">
        <v>75</v>
      </c>
      <c r="K58" s="37" t="s">
        <v>76</v>
      </c>
      <c r="L58" s="37" t="s">
        <v>76</v>
      </c>
      <c r="M58" s="44"/>
      <c r="N58" s="194" t="s">
        <v>239</v>
      </c>
      <c r="O58" s="206" t="s">
        <v>253</v>
      </c>
      <c r="P58" s="193"/>
      <c r="Q58" s="193"/>
      <c r="R58" s="193"/>
    </row>
    <row r="59" spans="1:18" s="6" customFormat="1" ht="309.64999999999998" customHeight="1" x14ac:dyDescent="0.25">
      <c r="A59" s="197"/>
      <c r="B59" s="195"/>
      <c r="C59" s="86"/>
      <c r="D59" s="116" t="s">
        <v>257</v>
      </c>
      <c r="E59" s="198"/>
      <c r="F59" s="159">
        <v>2</v>
      </c>
      <c r="G59" s="83" t="s">
        <v>255</v>
      </c>
      <c r="H59" s="166">
        <v>2</v>
      </c>
      <c r="I59" s="43" t="s">
        <v>233</v>
      </c>
      <c r="J59" s="37" t="s">
        <v>75</v>
      </c>
      <c r="K59" s="37" t="s">
        <v>76</v>
      </c>
      <c r="L59" s="37" t="s">
        <v>76</v>
      </c>
      <c r="M59" s="97"/>
      <c r="N59" s="193"/>
      <c r="O59" s="196"/>
      <c r="P59" s="193"/>
      <c r="Q59" s="193"/>
      <c r="R59" s="193"/>
    </row>
    <row r="60" spans="1:18" s="6" customFormat="1" ht="13" x14ac:dyDescent="0.25">
      <c r="A60" s="189"/>
      <c r="B60" s="189"/>
      <c r="C60" s="189"/>
      <c r="D60" s="200"/>
      <c r="E60" s="189"/>
      <c r="F60" s="189"/>
      <c r="G60" s="189"/>
      <c r="H60" s="189"/>
      <c r="I60" s="189"/>
      <c r="J60" s="189"/>
      <c r="K60" s="189"/>
      <c r="L60" s="189"/>
      <c r="M60" s="189"/>
      <c r="N60" s="189"/>
      <c r="O60" s="189"/>
      <c r="P60" s="189"/>
      <c r="Q60" s="189"/>
      <c r="R60" s="189"/>
    </row>
    <row r="61" spans="1:18" s="6" customFormat="1" ht="167.4" customHeight="1" x14ac:dyDescent="0.25">
      <c r="A61" s="211"/>
      <c r="B61" s="195" t="s">
        <v>201</v>
      </c>
      <c r="C61" s="67"/>
      <c r="D61" s="125" t="s">
        <v>202</v>
      </c>
      <c r="E61" s="199" t="s">
        <v>203</v>
      </c>
      <c r="F61" s="147">
        <v>1</v>
      </c>
      <c r="G61" s="32" t="s">
        <v>216</v>
      </c>
      <c r="H61" s="163">
        <v>1</v>
      </c>
      <c r="I61" s="124" t="s">
        <v>204</v>
      </c>
      <c r="J61" s="56" t="s">
        <v>75</v>
      </c>
      <c r="K61" s="56" t="s">
        <v>76</v>
      </c>
      <c r="L61" s="56" t="s">
        <v>76</v>
      </c>
      <c r="M61" s="24" t="e">
        <f>IF(K61="Ja",$K$2,"")&amp;IF(AND(L61="Ja",K61="Ja")," ; ","")&amp;IF(L61="Ja",$L$2,"")&amp;IF(AND(#REF!="Ja",L61="Ja")," ; ","")&amp;IF(#REF!="Ja",#REF!,"") &amp; IF(AND(#REF!="Ja",#REF!="Ja")," ; ","")&amp; IF(#REF!="Ja",#REF!,"")</f>
        <v>#REF!</v>
      </c>
      <c r="N61" s="194" t="s">
        <v>239</v>
      </c>
      <c r="O61" s="196" t="s">
        <v>229</v>
      </c>
      <c r="P61" s="193"/>
      <c r="Q61" s="193"/>
      <c r="R61" s="193"/>
    </row>
    <row r="62" spans="1:18" s="6" customFormat="1" ht="35.4" customHeight="1" x14ac:dyDescent="0.25">
      <c r="A62" s="211"/>
      <c r="B62" s="195"/>
      <c r="D62" s="125" t="s">
        <v>205</v>
      </c>
      <c r="E62" s="199"/>
      <c r="F62" s="147">
        <v>2</v>
      </c>
      <c r="G62" s="32" t="s">
        <v>206</v>
      </c>
      <c r="H62" s="163">
        <v>2</v>
      </c>
      <c r="I62" s="46" t="s">
        <v>234</v>
      </c>
      <c r="J62" s="57" t="s">
        <v>75</v>
      </c>
      <c r="K62" s="57" t="s">
        <v>76</v>
      </c>
      <c r="L62" s="57" t="s">
        <v>76</v>
      </c>
      <c r="M62" s="24"/>
      <c r="N62" s="193"/>
      <c r="O62" s="196"/>
      <c r="P62" s="193"/>
      <c r="Q62" s="193"/>
      <c r="R62" s="193"/>
    </row>
    <row r="63" spans="1:18" s="6" customFormat="1" ht="22.25" customHeight="1" x14ac:dyDescent="0.25">
      <c r="A63" s="211"/>
      <c r="B63" s="195"/>
      <c r="D63" s="125" t="s">
        <v>207</v>
      </c>
      <c r="E63" s="199"/>
      <c r="F63" s="147">
        <v>3</v>
      </c>
      <c r="G63" s="36" t="s">
        <v>208</v>
      </c>
      <c r="H63" s="163">
        <v>3</v>
      </c>
      <c r="I63" s="30" t="s">
        <v>204</v>
      </c>
      <c r="J63" s="57" t="s">
        <v>75</v>
      </c>
      <c r="K63" s="57" t="s">
        <v>76</v>
      </c>
      <c r="L63" s="56" t="s">
        <v>76</v>
      </c>
      <c r="M63" s="52"/>
      <c r="N63" s="193"/>
      <c r="O63" s="196"/>
      <c r="P63" s="193"/>
      <c r="Q63" s="193"/>
      <c r="R63" s="193"/>
    </row>
    <row r="64" spans="1:18" s="6" customFormat="1" ht="13" x14ac:dyDescent="0.25">
      <c r="A64" s="200"/>
      <c r="B64" s="191"/>
      <c r="C64" s="191"/>
      <c r="D64" s="265"/>
      <c r="E64" s="191"/>
      <c r="F64" s="191"/>
      <c r="G64" s="191"/>
      <c r="H64" s="191"/>
      <c r="I64" s="191"/>
      <c r="J64" s="191"/>
      <c r="K64" s="191"/>
      <c r="L64" s="191"/>
      <c r="M64" s="191"/>
      <c r="N64" s="191"/>
      <c r="O64" s="191"/>
      <c r="P64" s="191"/>
      <c r="Q64" s="191"/>
      <c r="R64" s="266"/>
    </row>
    <row r="65" spans="1:18" s="6" customFormat="1" ht="12.5" x14ac:dyDescent="0.25">
      <c r="A65" s="193"/>
      <c r="B65" s="195" t="s">
        <v>209</v>
      </c>
      <c r="C65" s="123"/>
      <c r="D65" s="262" t="s">
        <v>215</v>
      </c>
      <c r="E65" s="199" t="s">
        <v>210</v>
      </c>
      <c r="F65" s="261">
        <v>1</v>
      </c>
      <c r="G65" s="260" t="s">
        <v>211</v>
      </c>
      <c r="H65" s="196">
        <v>1</v>
      </c>
      <c r="I65" s="260" t="s">
        <v>212</v>
      </c>
      <c r="J65" s="259" t="s">
        <v>240</v>
      </c>
      <c r="K65" s="194" t="s">
        <v>240</v>
      </c>
      <c r="L65" s="194" t="s">
        <v>240</v>
      </c>
      <c r="M65" s="123"/>
      <c r="N65" s="194" t="s">
        <v>240</v>
      </c>
      <c r="O65" s="194" t="s">
        <v>241</v>
      </c>
      <c r="P65" s="193"/>
      <c r="Q65" s="193"/>
      <c r="R65" s="193"/>
    </row>
    <row r="66" spans="1:18" s="6" customFormat="1" ht="12.5" x14ac:dyDescent="0.25">
      <c r="A66" s="193"/>
      <c r="B66" s="195"/>
      <c r="C66" s="123"/>
      <c r="D66" s="263"/>
      <c r="E66" s="199"/>
      <c r="F66" s="196"/>
      <c r="G66" s="196"/>
      <c r="H66" s="196"/>
      <c r="I66" s="196"/>
      <c r="J66" s="196"/>
      <c r="K66" s="193"/>
      <c r="L66" s="193"/>
      <c r="M66" s="123"/>
      <c r="N66" s="193"/>
      <c r="O66" s="193"/>
      <c r="P66" s="193"/>
      <c r="Q66" s="193"/>
      <c r="R66" s="193"/>
    </row>
    <row r="67" spans="1:18" s="6" customFormat="1" ht="165.65" customHeight="1" x14ac:dyDescent="0.25">
      <c r="A67" s="193"/>
      <c r="B67" s="267"/>
      <c r="C67" s="123"/>
      <c r="D67" s="264"/>
      <c r="E67" s="199"/>
      <c r="F67" s="196"/>
      <c r="G67" s="196"/>
      <c r="H67" s="196"/>
      <c r="I67" s="196"/>
      <c r="J67" s="196"/>
      <c r="K67" s="193"/>
      <c r="L67" s="193"/>
      <c r="M67" s="123"/>
      <c r="N67" s="193"/>
      <c r="O67" s="193"/>
      <c r="P67" s="193"/>
      <c r="Q67" s="193"/>
      <c r="R67" s="193"/>
    </row>
    <row r="68" spans="1:18" s="6" customFormat="1" ht="13" x14ac:dyDescent="0.25">
      <c r="A68" s="189"/>
      <c r="B68" s="190"/>
      <c r="C68" s="190"/>
      <c r="D68" s="191"/>
      <c r="E68" s="190"/>
      <c r="F68" s="190"/>
      <c r="G68" s="190"/>
      <c r="H68" s="190"/>
      <c r="I68" s="190"/>
      <c r="J68" s="190"/>
      <c r="K68" s="190"/>
      <c r="L68" s="190"/>
      <c r="M68" s="190"/>
      <c r="N68" s="190"/>
      <c r="O68" s="190"/>
      <c r="P68" s="190"/>
      <c r="Q68" s="190"/>
      <c r="R68" s="192"/>
    </row>
    <row r="69" spans="1:18" s="6" customFormat="1" x14ac:dyDescent="0.25">
      <c r="B69" s="15"/>
      <c r="D69" s="16"/>
      <c r="E69" s="13"/>
      <c r="F69" s="160"/>
      <c r="G69" s="11"/>
      <c r="H69" s="13"/>
      <c r="I69" s="11"/>
      <c r="J69" s="11"/>
    </row>
    <row r="70" spans="1:18" s="6" customFormat="1" x14ac:dyDescent="0.25">
      <c r="B70" s="15"/>
      <c r="D70" s="16"/>
      <c r="E70" s="13"/>
      <c r="F70" s="160"/>
      <c r="G70" s="11"/>
      <c r="H70" s="13"/>
      <c r="I70" s="11"/>
      <c r="J70" s="11"/>
    </row>
    <row r="71" spans="1:18" s="6" customFormat="1" x14ac:dyDescent="0.25">
      <c r="B71" s="15"/>
      <c r="D71" s="16"/>
      <c r="E71" s="13"/>
      <c r="F71" s="160"/>
      <c r="G71" s="11"/>
      <c r="H71" s="13"/>
      <c r="I71" s="11"/>
      <c r="J71" s="11"/>
    </row>
    <row r="72" spans="1:18" s="6" customFormat="1" x14ac:dyDescent="0.25">
      <c r="B72" s="15"/>
      <c r="D72" s="16"/>
      <c r="E72" s="13"/>
      <c r="F72" s="160"/>
      <c r="G72" s="11"/>
      <c r="H72" s="13"/>
      <c r="I72" s="11"/>
      <c r="J72" s="11"/>
    </row>
    <row r="73" spans="1:18" s="6" customFormat="1" x14ac:dyDescent="0.25">
      <c r="B73" s="15"/>
      <c r="D73" s="16"/>
      <c r="E73" s="13"/>
      <c r="F73" s="160"/>
      <c r="G73" s="11"/>
      <c r="H73" s="13"/>
      <c r="I73" s="11"/>
      <c r="J73" s="11"/>
    </row>
    <row r="74" spans="1:18" s="6" customFormat="1" x14ac:dyDescent="0.25">
      <c r="B74" s="15"/>
      <c r="D74" s="16"/>
      <c r="E74" s="13"/>
      <c r="F74" s="160"/>
      <c r="G74" s="11"/>
      <c r="H74" s="13"/>
      <c r="I74" s="11"/>
      <c r="J74" s="11"/>
    </row>
    <row r="75" spans="1:18" s="6" customFormat="1" x14ac:dyDescent="0.25">
      <c r="B75" s="15"/>
      <c r="D75" s="16"/>
      <c r="E75" s="13"/>
      <c r="F75" s="160"/>
      <c r="G75" s="11"/>
      <c r="H75" s="13"/>
      <c r="I75" s="11"/>
      <c r="J75" s="11"/>
    </row>
    <row r="76" spans="1:18" s="6" customFormat="1" x14ac:dyDescent="0.25">
      <c r="B76" s="15"/>
      <c r="D76" s="16"/>
      <c r="E76" s="13"/>
      <c r="F76" s="160"/>
      <c r="G76" s="11"/>
      <c r="H76" s="13"/>
      <c r="I76" s="11"/>
      <c r="J76" s="11"/>
    </row>
    <row r="77" spans="1:18" s="6" customFormat="1" x14ac:dyDescent="0.25">
      <c r="B77" s="15"/>
      <c r="D77" s="16"/>
      <c r="E77" s="13"/>
      <c r="F77" s="160"/>
      <c r="G77" s="11"/>
      <c r="H77" s="13"/>
      <c r="I77" s="11"/>
      <c r="J77" s="11"/>
    </row>
    <row r="78" spans="1:18" s="6" customFormat="1" x14ac:dyDescent="0.25">
      <c r="B78" s="15"/>
      <c r="D78" s="16"/>
      <c r="E78" s="13"/>
      <c r="F78" s="160"/>
      <c r="G78" s="11"/>
      <c r="H78" s="13"/>
      <c r="I78" s="11"/>
      <c r="J78" s="11"/>
    </row>
    <row r="79" spans="1:18" s="6" customFormat="1" x14ac:dyDescent="0.25">
      <c r="B79" s="15"/>
      <c r="D79" s="16"/>
      <c r="E79" s="13"/>
      <c r="F79" s="160"/>
      <c r="G79" s="11"/>
      <c r="H79" s="13"/>
      <c r="I79" s="11"/>
      <c r="J79" s="11"/>
    </row>
    <row r="80" spans="1:18" s="6" customFormat="1" x14ac:dyDescent="0.25">
      <c r="B80" s="15"/>
      <c r="D80" s="16"/>
      <c r="E80" s="13"/>
      <c r="F80" s="160"/>
      <c r="G80" s="11"/>
      <c r="H80" s="13"/>
      <c r="I80" s="11"/>
      <c r="J80" s="11"/>
    </row>
    <row r="81" spans="2:10" s="6" customFormat="1" x14ac:dyDescent="0.25">
      <c r="B81" s="15"/>
      <c r="D81" s="16"/>
      <c r="E81" s="13"/>
      <c r="F81" s="160"/>
      <c r="G81" s="11"/>
      <c r="H81" s="13"/>
      <c r="I81" s="11"/>
      <c r="J81" s="11"/>
    </row>
    <row r="82" spans="2:10" s="6" customFormat="1" x14ac:dyDescent="0.25">
      <c r="B82" s="15"/>
      <c r="D82" s="16"/>
      <c r="E82" s="13"/>
      <c r="F82" s="160"/>
      <c r="G82" s="11"/>
      <c r="H82" s="13"/>
      <c r="I82" s="11"/>
      <c r="J82" s="11"/>
    </row>
    <row r="83" spans="2:10" s="6" customFormat="1" x14ac:dyDescent="0.25">
      <c r="B83" s="15"/>
      <c r="D83" s="16"/>
      <c r="E83" s="13"/>
      <c r="F83" s="160"/>
      <c r="G83" s="11"/>
      <c r="H83" s="13"/>
      <c r="I83" s="11"/>
      <c r="J83" s="11"/>
    </row>
    <row r="84" spans="2:10" s="6" customFormat="1" x14ac:dyDescent="0.25">
      <c r="B84" s="15"/>
      <c r="D84" s="16"/>
      <c r="E84" s="13"/>
      <c r="F84" s="160"/>
      <c r="G84" s="11"/>
      <c r="H84" s="13"/>
      <c r="I84" s="11"/>
      <c r="J84" s="11"/>
    </row>
    <row r="85" spans="2:10" s="6" customFormat="1" x14ac:dyDescent="0.25">
      <c r="B85" s="15"/>
      <c r="D85" s="16"/>
      <c r="E85" s="13"/>
      <c r="F85" s="160"/>
      <c r="G85" s="11"/>
      <c r="H85" s="13"/>
      <c r="I85" s="11"/>
      <c r="J85" s="11"/>
    </row>
    <row r="86" spans="2:10" s="6" customFormat="1" x14ac:dyDescent="0.25">
      <c r="B86" s="15"/>
      <c r="D86" s="16"/>
      <c r="E86" s="13"/>
      <c r="F86" s="160"/>
      <c r="G86" s="11"/>
      <c r="H86" s="13"/>
      <c r="I86" s="11"/>
      <c r="J86" s="11"/>
    </row>
    <row r="87" spans="2:10" s="6" customFormat="1" x14ac:dyDescent="0.25">
      <c r="B87" s="15"/>
      <c r="D87" s="16"/>
      <c r="E87" s="13"/>
      <c r="F87" s="160"/>
      <c r="G87" s="11"/>
      <c r="H87" s="13"/>
      <c r="I87" s="11"/>
      <c r="J87" s="11"/>
    </row>
    <row r="88" spans="2:10" s="6" customFormat="1" x14ac:dyDescent="0.25">
      <c r="B88" s="15"/>
      <c r="D88" s="16"/>
      <c r="E88" s="13"/>
      <c r="F88" s="160"/>
      <c r="G88" s="11"/>
      <c r="H88" s="13"/>
      <c r="I88" s="11"/>
      <c r="J88" s="11"/>
    </row>
    <row r="89" spans="2:10" s="6" customFormat="1" x14ac:dyDescent="0.25">
      <c r="B89" s="15"/>
      <c r="D89" s="16"/>
      <c r="E89" s="13"/>
      <c r="F89" s="160"/>
      <c r="G89" s="11"/>
      <c r="H89" s="13"/>
      <c r="I89" s="11"/>
      <c r="J89" s="11"/>
    </row>
    <row r="90" spans="2:10" s="6" customFormat="1" x14ac:dyDescent="0.25">
      <c r="B90" s="15"/>
      <c r="D90" s="16"/>
      <c r="E90" s="13"/>
      <c r="F90" s="160"/>
      <c r="G90" s="11"/>
      <c r="H90" s="13"/>
      <c r="I90" s="11"/>
      <c r="J90" s="11"/>
    </row>
    <row r="91" spans="2:10" s="6" customFormat="1" x14ac:dyDescent="0.25">
      <c r="B91" s="15"/>
      <c r="D91" s="16"/>
      <c r="E91" s="13"/>
      <c r="F91" s="160"/>
      <c r="G91" s="11"/>
      <c r="H91" s="13"/>
      <c r="I91" s="11"/>
      <c r="J91" s="11"/>
    </row>
    <row r="92" spans="2:10" s="6" customFormat="1" x14ac:dyDescent="0.25">
      <c r="B92" s="15"/>
      <c r="D92" s="16"/>
      <c r="E92" s="13"/>
      <c r="F92" s="160"/>
      <c r="G92" s="11"/>
      <c r="H92" s="13"/>
      <c r="I92" s="11"/>
      <c r="J92" s="11"/>
    </row>
    <row r="93" spans="2:10" s="6" customFormat="1" x14ac:dyDescent="0.25">
      <c r="B93" s="15"/>
      <c r="D93" s="16"/>
      <c r="E93" s="13"/>
      <c r="F93" s="160"/>
      <c r="G93" s="11"/>
      <c r="H93" s="13"/>
      <c r="I93" s="11"/>
      <c r="J93" s="11"/>
    </row>
    <row r="94" spans="2:10" s="6" customFormat="1" x14ac:dyDescent="0.25">
      <c r="B94" s="15"/>
      <c r="D94" s="16"/>
      <c r="E94" s="13"/>
      <c r="F94" s="160"/>
      <c r="G94" s="11"/>
      <c r="H94" s="13"/>
      <c r="I94" s="11"/>
      <c r="J94" s="11"/>
    </row>
    <row r="95" spans="2:10" s="6" customFormat="1" x14ac:dyDescent="0.25">
      <c r="B95" s="15"/>
      <c r="D95" s="16"/>
      <c r="E95" s="13"/>
      <c r="F95" s="160"/>
      <c r="G95" s="11"/>
      <c r="H95" s="13"/>
      <c r="I95" s="11"/>
      <c r="J95" s="11"/>
    </row>
    <row r="96" spans="2:10" s="6" customFormat="1" x14ac:dyDescent="0.25">
      <c r="B96" s="15"/>
      <c r="D96" s="16"/>
      <c r="E96" s="13"/>
      <c r="F96" s="160"/>
      <c r="G96" s="11"/>
      <c r="H96" s="13"/>
      <c r="I96" s="11"/>
      <c r="J96" s="11"/>
    </row>
    <row r="97" spans="2:10" s="6" customFormat="1" x14ac:dyDescent="0.25">
      <c r="B97" s="15"/>
      <c r="D97" s="16"/>
      <c r="E97" s="13"/>
      <c r="F97" s="160"/>
      <c r="G97" s="11"/>
      <c r="H97" s="13"/>
      <c r="I97" s="11"/>
      <c r="J97" s="11"/>
    </row>
    <row r="98" spans="2:10" s="6" customFormat="1" x14ac:dyDescent="0.25">
      <c r="B98" s="15"/>
      <c r="D98" s="16"/>
      <c r="E98" s="13"/>
      <c r="F98" s="160"/>
      <c r="G98" s="11"/>
      <c r="H98" s="13"/>
      <c r="I98" s="11"/>
      <c r="J98" s="11"/>
    </row>
    <row r="99" spans="2:10" s="6" customFormat="1" x14ac:dyDescent="0.25">
      <c r="B99" s="15"/>
      <c r="D99" s="16"/>
      <c r="E99" s="13"/>
      <c r="F99" s="160"/>
      <c r="G99" s="11"/>
      <c r="H99" s="13"/>
      <c r="I99" s="11"/>
      <c r="J99" s="11"/>
    </row>
    <row r="100" spans="2:10" s="6" customFormat="1" x14ac:dyDescent="0.25">
      <c r="B100" s="15"/>
      <c r="D100" s="16"/>
      <c r="E100" s="13"/>
      <c r="F100" s="160"/>
      <c r="G100" s="11"/>
      <c r="H100" s="13"/>
      <c r="I100" s="11"/>
      <c r="J100" s="11"/>
    </row>
    <row r="101" spans="2:10" s="6" customFormat="1" x14ac:dyDescent="0.25">
      <c r="B101" s="15"/>
      <c r="D101" s="16"/>
      <c r="E101" s="13"/>
      <c r="F101" s="160"/>
      <c r="G101" s="11"/>
      <c r="H101" s="13"/>
      <c r="I101" s="11"/>
      <c r="J101" s="11"/>
    </row>
    <row r="102" spans="2:10" s="6" customFormat="1" x14ac:dyDescent="0.25">
      <c r="B102" s="15"/>
      <c r="D102" s="16"/>
      <c r="E102" s="13"/>
      <c r="F102" s="160"/>
      <c r="G102" s="11"/>
      <c r="H102" s="13"/>
      <c r="I102" s="11"/>
      <c r="J102" s="11"/>
    </row>
    <row r="103" spans="2:10" s="6" customFormat="1" x14ac:dyDescent="0.25">
      <c r="B103" s="15"/>
      <c r="D103" s="16"/>
      <c r="E103" s="13"/>
      <c r="F103" s="160"/>
      <c r="G103" s="11"/>
      <c r="H103" s="13"/>
      <c r="I103" s="11"/>
      <c r="J103" s="11"/>
    </row>
    <row r="104" spans="2:10" s="6" customFormat="1" x14ac:dyDescent="0.25">
      <c r="B104" s="15"/>
      <c r="D104" s="16"/>
      <c r="E104" s="13"/>
      <c r="F104" s="160"/>
      <c r="G104" s="11"/>
      <c r="H104" s="13"/>
      <c r="I104" s="11"/>
      <c r="J104" s="11"/>
    </row>
    <row r="105" spans="2:10" s="6" customFormat="1" x14ac:dyDescent="0.25">
      <c r="B105" s="15"/>
      <c r="D105" s="16"/>
      <c r="E105" s="13"/>
      <c r="F105" s="160"/>
      <c r="G105" s="11"/>
      <c r="H105" s="13"/>
      <c r="I105" s="11"/>
      <c r="J105" s="11"/>
    </row>
    <row r="106" spans="2:10" s="6" customFormat="1" x14ac:dyDescent="0.25">
      <c r="B106" s="15"/>
      <c r="D106" s="16"/>
      <c r="E106" s="13"/>
      <c r="F106" s="160"/>
      <c r="G106" s="11"/>
      <c r="H106" s="13"/>
      <c r="I106" s="11"/>
      <c r="J106" s="11"/>
    </row>
    <row r="107" spans="2:10" s="6" customFormat="1" x14ac:dyDescent="0.25">
      <c r="B107" s="15"/>
      <c r="D107" s="16"/>
      <c r="E107" s="13"/>
      <c r="F107" s="160"/>
      <c r="G107" s="11"/>
      <c r="H107" s="13"/>
      <c r="I107" s="11"/>
      <c r="J107" s="11"/>
    </row>
    <row r="108" spans="2:10" s="6" customFormat="1" x14ac:dyDescent="0.25">
      <c r="B108" s="15"/>
      <c r="D108" s="16"/>
      <c r="E108" s="13"/>
      <c r="F108" s="160"/>
      <c r="G108" s="11"/>
      <c r="H108" s="13"/>
      <c r="I108" s="11"/>
      <c r="J108" s="11"/>
    </row>
    <row r="109" spans="2:10" s="6" customFormat="1" x14ac:dyDescent="0.25">
      <c r="B109" s="15"/>
      <c r="D109" s="16"/>
      <c r="E109" s="13"/>
      <c r="F109" s="160"/>
      <c r="G109" s="11"/>
      <c r="H109" s="13"/>
      <c r="I109" s="11"/>
      <c r="J109" s="11"/>
    </row>
    <row r="110" spans="2:10" s="6" customFormat="1" x14ac:dyDescent="0.25">
      <c r="B110" s="15"/>
      <c r="D110" s="16"/>
      <c r="E110" s="13"/>
      <c r="F110" s="160"/>
      <c r="G110" s="11"/>
      <c r="H110" s="13"/>
      <c r="I110" s="11"/>
      <c r="J110" s="11"/>
    </row>
    <row r="111" spans="2:10" s="6" customFormat="1" x14ac:dyDescent="0.25">
      <c r="B111" s="15"/>
      <c r="D111" s="16"/>
      <c r="E111" s="13"/>
      <c r="F111" s="160"/>
      <c r="G111" s="11"/>
      <c r="H111" s="13"/>
      <c r="I111" s="11"/>
      <c r="J111" s="11"/>
    </row>
    <row r="112" spans="2:10" s="6" customFormat="1" x14ac:dyDescent="0.25">
      <c r="B112" s="15"/>
      <c r="D112" s="16"/>
      <c r="E112" s="13"/>
      <c r="F112" s="160"/>
      <c r="G112" s="11"/>
      <c r="H112" s="13"/>
      <c r="I112" s="11"/>
      <c r="J112" s="11"/>
    </row>
    <row r="113" spans="1:18" s="6" customFormat="1" x14ac:dyDescent="0.25">
      <c r="B113" s="15"/>
      <c r="D113" s="16"/>
      <c r="E113" s="13"/>
      <c r="F113" s="160"/>
      <c r="G113" s="11"/>
      <c r="H113" s="13"/>
      <c r="I113" s="11"/>
      <c r="J113" s="11"/>
    </row>
    <row r="114" spans="1:18" s="6" customFormat="1" x14ac:dyDescent="0.25">
      <c r="B114" s="15"/>
      <c r="D114" s="16"/>
      <c r="E114" s="13"/>
      <c r="F114" s="160"/>
      <c r="G114" s="11"/>
      <c r="H114" s="13"/>
      <c r="I114" s="11"/>
      <c r="J114" s="11"/>
    </row>
    <row r="115" spans="1:18" s="6" customFormat="1" x14ac:dyDescent="0.25">
      <c r="B115" s="15"/>
      <c r="D115" s="16"/>
      <c r="E115" s="13"/>
      <c r="F115" s="160"/>
      <c r="G115" s="11"/>
      <c r="H115" s="13"/>
      <c r="I115" s="11"/>
      <c r="J115" s="11"/>
    </row>
    <row r="116" spans="1:18" s="6" customFormat="1" x14ac:dyDescent="0.25">
      <c r="B116" s="15"/>
      <c r="D116" s="16"/>
      <c r="E116" s="13"/>
      <c r="F116" s="160"/>
      <c r="G116" s="11"/>
      <c r="H116" s="13"/>
      <c r="I116" s="11"/>
      <c r="J116" s="11"/>
    </row>
    <row r="117" spans="1:18" s="6" customFormat="1" x14ac:dyDescent="0.25">
      <c r="B117" s="15"/>
      <c r="D117" s="16"/>
      <c r="E117" s="13"/>
      <c r="F117" s="160"/>
      <c r="G117" s="11"/>
      <c r="H117" s="13"/>
      <c r="I117" s="11"/>
      <c r="J117" s="11"/>
    </row>
    <row r="118" spans="1:18" s="6" customFormat="1" x14ac:dyDescent="0.25">
      <c r="B118" s="15"/>
      <c r="D118" s="16"/>
      <c r="E118" s="13"/>
      <c r="F118" s="160"/>
      <c r="G118" s="11"/>
      <c r="H118" s="13"/>
      <c r="I118" s="11"/>
      <c r="J118" s="11"/>
    </row>
    <row r="119" spans="1:18" s="6" customFormat="1" x14ac:dyDescent="0.25">
      <c r="B119" s="15"/>
      <c r="D119" s="16"/>
      <c r="E119" s="13"/>
      <c r="F119" s="160"/>
      <c r="G119" s="11"/>
      <c r="H119" s="13"/>
      <c r="I119" s="11"/>
      <c r="J119" s="11"/>
    </row>
    <row r="120" spans="1:18" s="6" customFormat="1" x14ac:dyDescent="0.25">
      <c r="B120" s="15"/>
      <c r="D120" s="16"/>
      <c r="E120" s="13"/>
      <c r="F120" s="160"/>
      <c r="G120" s="11"/>
      <c r="H120" s="13"/>
      <c r="I120" s="11"/>
      <c r="J120" s="11"/>
    </row>
    <row r="121" spans="1:18" s="6" customFormat="1" x14ac:dyDescent="0.25">
      <c r="B121" s="15"/>
      <c r="D121" s="16"/>
      <c r="E121" s="13"/>
      <c r="F121" s="160"/>
      <c r="G121" s="11"/>
      <c r="H121" s="13"/>
      <c r="I121" s="11"/>
      <c r="J121" s="11"/>
    </row>
    <row r="122" spans="1:18" x14ac:dyDescent="0.25">
      <c r="A122" s="6"/>
      <c r="B122" s="15"/>
      <c r="C122" s="6"/>
      <c r="D122" s="16"/>
      <c r="E122" s="13"/>
      <c r="F122" s="160"/>
      <c r="G122" s="11"/>
      <c r="H122" s="13"/>
      <c r="I122" s="11"/>
      <c r="J122" s="11"/>
      <c r="K122" s="6"/>
      <c r="L122" s="6"/>
      <c r="M122" s="6"/>
      <c r="N122" s="6"/>
      <c r="O122" s="6"/>
      <c r="P122" s="6"/>
      <c r="Q122" s="6"/>
      <c r="R122" s="6"/>
    </row>
    <row r="123" spans="1:18" x14ac:dyDescent="0.25">
      <c r="A123" s="6"/>
      <c r="B123" s="15"/>
      <c r="C123" s="6"/>
      <c r="D123" s="16"/>
      <c r="E123" s="13"/>
      <c r="F123" s="160"/>
      <c r="G123" s="11"/>
      <c r="H123" s="13"/>
      <c r="I123" s="11"/>
      <c r="J123" s="11"/>
      <c r="K123" s="6"/>
      <c r="L123" s="6"/>
      <c r="M123" s="6"/>
      <c r="N123" s="6"/>
      <c r="O123" s="6"/>
      <c r="P123" s="6"/>
      <c r="Q123" s="6"/>
      <c r="R123" s="6"/>
    </row>
    <row r="124" spans="1:18" x14ac:dyDescent="0.25">
      <c r="A124" s="6"/>
      <c r="B124" s="15"/>
      <c r="C124" s="6"/>
      <c r="D124" s="16"/>
      <c r="E124" s="13"/>
      <c r="F124" s="160"/>
      <c r="G124" s="11"/>
      <c r="H124" s="13"/>
      <c r="I124" s="11"/>
      <c r="J124" s="11"/>
      <c r="K124" s="6"/>
      <c r="L124" s="6"/>
      <c r="M124" s="6"/>
      <c r="N124" s="6"/>
      <c r="O124" s="6"/>
      <c r="P124" s="6"/>
      <c r="Q124" s="6"/>
      <c r="R124" s="6"/>
    </row>
    <row r="125" spans="1:18" x14ac:dyDescent="0.35">
      <c r="B125" s="17"/>
      <c r="D125" s="18"/>
      <c r="E125" s="14"/>
    </row>
    <row r="126" spans="1:18" x14ac:dyDescent="0.35">
      <c r="B126" s="17"/>
      <c r="D126" s="18"/>
      <c r="E126" s="14"/>
    </row>
    <row r="127" spans="1:18" x14ac:dyDescent="0.35">
      <c r="B127" s="17"/>
      <c r="D127" s="18"/>
      <c r="E127" s="14"/>
    </row>
    <row r="128" spans="1:18" x14ac:dyDescent="0.35">
      <c r="B128" s="17"/>
      <c r="D128" s="18"/>
      <c r="E128" s="14"/>
    </row>
    <row r="129" spans="2:5" x14ac:dyDescent="0.35">
      <c r="B129" s="17"/>
      <c r="D129" s="18"/>
      <c r="E129" s="14"/>
    </row>
    <row r="130" spans="2:5" x14ac:dyDescent="0.35">
      <c r="B130" s="17"/>
      <c r="D130" s="18"/>
      <c r="E130" s="14"/>
    </row>
    <row r="131" spans="2:5" x14ac:dyDescent="0.35">
      <c r="B131" s="17"/>
      <c r="D131" s="18"/>
      <c r="E131" s="14"/>
    </row>
    <row r="132" spans="2:5" x14ac:dyDescent="0.35">
      <c r="B132" s="17"/>
      <c r="D132" s="18"/>
      <c r="E132" s="14"/>
    </row>
    <row r="133" spans="2:5" x14ac:dyDescent="0.35">
      <c r="B133" s="17"/>
      <c r="D133" s="18"/>
      <c r="E133" s="14"/>
    </row>
    <row r="134" spans="2:5" x14ac:dyDescent="0.35">
      <c r="B134" s="17"/>
      <c r="D134" s="18"/>
      <c r="E134" s="14"/>
    </row>
    <row r="135" spans="2:5" x14ac:dyDescent="0.35">
      <c r="B135" s="17"/>
      <c r="D135" s="18"/>
      <c r="E135" s="14"/>
    </row>
    <row r="136" spans="2:5" x14ac:dyDescent="0.35">
      <c r="B136" s="17"/>
      <c r="D136" s="18"/>
      <c r="E136" s="14"/>
    </row>
    <row r="137" spans="2:5" x14ac:dyDescent="0.35">
      <c r="B137" s="17"/>
      <c r="D137" s="18"/>
      <c r="E137" s="14"/>
    </row>
    <row r="138" spans="2:5" x14ac:dyDescent="0.35">
      <c r="B138" s="17"/>
      <c r="D138" s="18"/>
      <c r="E138" s="14"/>
    </row>
    <row r="139" spans="2:5" x14ac:dyDescent="0.35">
      <c r="B139" s="17"/>
      <c r="D139" s="18"/>
      <c r="E139" s="14"/>
    </row>
    <row r="140" spans="2:5" x14ac:dyDescent="0.35">
      <c r="B140" s="17"/>
      <c r="D140" s="18"/>
      <c r="E140" s="14"/>
    </row>
    <row r="141" spans="2:5" x14ac:dyDescent="0.35">
      <c r="B141" s="17"/>
      <c r="D141" s="18"/>
      <c r="E141" s="14"/>
    </row>
    <row r="142" spans="2:5" x14ac:dyDescent="0.35">
      <c r="B142" s="17"/>
      <c r="D142" s="18"/>
      <c r="E142" s="14"/>
    </row>
    <row r="143" spans="2:5" x14ac:dyDescent="0.35">
      <c r="B143" s="17"/>
      <c r="D143" s="18"/>
      <c r="E143" s="14"/>
    </row>
    <row r="144" spans="2:5" x14ac:dyDescent="0.35">
      <c r="B144" s="17"/>
      <c r="D144" s="18"/>
      <c r="E144" s="14"/>
    </row>
    <row r="145" spans="2:5" x14ac:dyDescent="0.35">
      <c r="B145" s="17"/>
      <c r="D145" s="18"/>
      <c r="E145" s="14"/>
    </row>
    <row r="146" spans="2:5" x14ac:dyDescent="0.35">
      <c r="B146" s="17"/>
      <c r="D146" s="18"/>
      <c r="E146" s="14"/>
    </row>
    <row r="147" spans="2:5" x14ac:dyDescent="0.35">
      <c r="B147" s="17"/>
      <c r="D147" s="18"/>
      <c r="E147" s="14"/>
    </row>
    <row r="148" spans="2:5" x14ac:dyDescent="0.35">
      <c r="B148" s="17"/>
      <c r="D148" s="18"/>
      <c r="E148" s="14"/>
    </row>
    <row r="149" spans="2:5" x14ac:dyDescent="0.35">
      <c r="B149" s="17"/>
      <c r="D149" s="18"/>
      <c r="E149" s="14"/>
    </row>
    <row r="150" spans="2:5" x14ac:dyDescent="0.35">
      <c r="B150" s="17"/>
      <c r="D150" s="18"/>
      <c r="E150" s="14"/>
    </row>
    <row r="151" spans="2:5" x14ac:dyDescent="0.35">
      <c r="B151" s="17"/>
      <c r="D151" s="18"/>
      <c r="E151" s="14"/>
    </row>
    <row r="152" spans="2:5" x14ac:dyDescent="0.35">
      <c r="B152" s="17"/>
      <c r="D152" s="18"/>
      <c r="E152" s="14"/>
    </row>
    <row r="153" spans="2:5" x14ac:dyDescent="0.35">
      <c r="B153" s="17"/>
      <c r="D153" s="18"/>
      <c r="E153" s="14"/>
    </row>
    <row r="154" spans="2:5" x14ac:dyDescent="0.35">
      <c r="B154" s="17"/>
      <c r="D154" s="18"/>
      <c r="E154" s="14"/>
    </row>
    <row r="155" spans="2:5" x14ac:dyDescent="0.35">
      <c r="B155" s="17"/>
      <c r="D155" s="18"/>
      <c r="E155" s="14"/>
    </row>
    <row r="156" spans="2:5" x14ac:dyDescent="0.35">
      <c r="B156" s="17"/>
      <c r="D156" s="18"/>
      <c r="E156" s="14"/>
    </row>
    <row r="157" spans="2:5" x14ac:dyDescent="0.35">
      <c r="B157" s="17"/>
      <c r="D157" s="18"/>
      <c r="E157" s="14"/>
    </row>
    <row r="158" spans="2:5" x14ac:dyDescent="0.35">
      <c r="B158" s="17"/>
      <c r="D158" s="18"/>
      <c r="E158" s="14"/>
    </row>
    <row r="159" spans="2:5" x14ac:dyDescent="0.35">
      <c r="B159" s="17"/>
      <c r="D159" s="18"/>
      <c r="E159" s="14"/>
    </row>
    <row r="160" spans="2:5" x14ac:dyDescent="0.35">
      <c r="B160" s="17"/>
      <c r="D160" s="18"/>
      <c r="E160" s="14"/>
    </row>
    <row r="161" spans="2:5" x14ac:dyDescent="0.35">
      <c r="B161" s="17"/>
      <c r="D161" s="18"/>
      <c r="E161" s="14"/>
    </row>
    <row r="162" spans="2:5" x14ac:dyDescent="0.35">
      <c r="B162" s="17"/>
      <c r="D162" s="18"/>
      <c r="E162" s="14"/>
    </row>
    <row r="163" spans="2:5" x14ac:dyDescent="0.35">
      <c r="B163" s="17"/>
      <c r="D163" s="18"/>
      <c r="E163" s="14"/>
    </row>
    <row r="164" spans="2:5" x14ac:dyDescent="0.35">
      <c r="B164" s="17"/>
      <c r="D164" s="18"/>
      <c r="E164" s="14"/>
    </row>
    <row r="165" spans="2:5" x14ac:dyDescent="0.35">
      <c r="B165" s="17"/>
      <c r="D165" s="18"/>
      <c r="E165" s="14"/>
    </row>
    <row r="166" spans="2:5" x14ac:dyDescent="0.35">
      <c r="B166" s="17"/>
      <c r="D166" s="18"/>
      <c r="E166" s="14"/>
    </row>
    <row r="167" spans="2:5" x14ac:dyDescent="0.35">
      <c r="B167" s="17"/>
      <c r="D167" s="18"/>
      <c r="E167" s="14"/>
    </row>
    <row r="168" spans="2:5" x14ac:dyDescent="0.35">
      <c r="B168" s="17"/>
      <c r="D168" s="18"/>
      <c r="E168" s="14"/>
    </row>
    <row r="169" spans="2:5" x14ac:dyDescent="0.35">
      <c r="B169" s="17"/>
      <c r="D169" s="18"/>
      <c r="E169" s="14"/>
    </row>
    <row r="170" spans="2:5" x14ac:dyDescent="0.35">
      <c r="B170" s="17"/>
      <c r="D170" s="18"/>
      <c r="E170" s="14"/>
    </row>
    <row r="171" spans="2:5" x14ac:dyDescent="0.35">
      <c r="B171" s="17"/>
      <c r="D171" s="18"/>
      <c r="E171" s="14"/>
    </row>
    <row r="172" spans="2:5" x14ac:dyDescent="0.35">
      <c r="B172" s="17"/>
      <c r="D172" s="18"/>
      <c r="E172" s="14"/>
    </row>
    <row r="173" spans="2:5" x14ac:dyDescent="0.35">
      <c r="B173" s="17"/>
      <c r="D173" s="18"/>
      <c r="E173" s="14"/>
    </row>
    <row r="174" spans="2:5" x14ac:dyDescent="0.35">
      <c r="B174" s="17"/>
      <c r="D174" s="18"/>
      <c r="E174" s="14"/>
    </row>
    <row r="175" spans="2:5" x14ac:dyDescent="0.35">
      <c r="B175" s="17"/>
      <c r="D175" s="18"/>
      <c r="E175" s="14"/>
    </row>
    <row r="176" spans="2:5" x14ac:dyDescent="0.35">
      <c r="B176" s="17"/>
      <c r="D176" s="18"/>
      <c r="E176" s="14"/>
    </row>
    <row r="177" spans="2:5" x14ac:dyDescent="0.35">
      <c r="B177" s="17"/>
      <c r="D177" s="18"/>
      <c r="E177" s="14"/>
    </row>
    <row r="178" spans="2:5" x14ac:dyDescent="0.35">
      <c r="B178" s="17"/>
      <c r="D178" s="18"/>
      <c r="E178" s="14"/>
    </row>
    <row r="179" spans="2:5" x14ac:dyDescent="0.35">
      <c r="B179" s="17"/>
      <c r="D179" s="18"/>
      <c r="E179" s="14"/>
    </row>
    <row r="180" spans="2:5" x14ac:dyDescent="0.35">
      <c r="B180" s="17"/>
      <c r="D180" s="18"/>
      <c r="E180" s="14"/>
    </row>
    <row r="181" spans="2:5" x14ac:dyDescent="0.35">
      <c r="B181" s="17"/>
      <c r="D181" s="18"/>
      <c r="E181" s="14"/>
    </row>
    <row r="182" spans="2:5" x14ac:dyDescent="0.35">
      <c r="B182" s="17"/>
      <c r="D182" s="18"/>
      <c r="E182" s="14"/>
    </row>
    <row r="183" spans="2:5" x14ac:dyDescent="0.35">
      <c r="B183" s="17"/>
      <c r="D183" s="18"/>
      <c r="E183" s="14"/>
    </row>
    <row r="184" spans="2:5" x14ac:dyDescent="0.35">
      <c r="B184" s="17"/>
      <c r="D184" s="18"/>
      <c r="E184" s="14"/>
    </row>
    <row r="185" spans="2:5" x14ac:dyDescent="0.35">
      <c r="B185" s="17"/>
      <c r="D185" s="18"/>
      <c r="E185" s="14"/>
    </row>
    <row r="186" spans="2:5" x14ac:dyDescent="0.35">
      <c r="B186" s="17"/>
      <c r="D186" s="18"/>
      <c r="E186" s="14"/>
    </row>
    <row r="187" spans="2:5" x14ac:dyDescent="0.35">
      <c r="B187" s="17"/>
      <c r="D187" s="18"/>
      <c r="E187" s="14"/>
    </row>
    <row r="188" spans="2:5" x14ac:dyDescent="0.35">
      <c r="B188" s="17"/>
      <c r="D188" s="18"/>
      <c r="E188" s="14"/>
    </row>
    <row r="189" spans="2:5" x14ac:dyDescent="0.35">
      <c r="B189" s="17"/>
      <c r="D189" s="18"/>
      <c r="E189" s="14"/>
    </row>
    <row r="190" spans="2:5" x14ac:dyDescent="0.35">
      <c r="B190" s="17"/>
      <c r="D190" s="18"/>
      <c r="E190" s="14"/>
    </row>
    <row r="191" spans="2:5" x14ac:dyDescent="0.35">
      <c r="B191" s="17"/>
      <c r="D191" s="18"/>
      <c r="E191" s="14"/>
    </row>
    <row r="192" spans="2:5" x14ac:dyDescent="0.35">
      <c r="B192" s="17"/>
      <c r="D192" s="18"/>
      <c r="E192" s="14"/>
    </row>
    <row r="193" spans="2:5" x14ac:dyDescent="0.35">
      <c r="B193" s="17"/>
      <c r="D193" s="18"/>
      <c r="E193" s="14"/>
    </row>
    <row r="194" spans="2:5" x14ac:dyDescent="0.35">
      <c r="B194" s="17"/>
      <c r="D194" s="18"/>
      <c r="E194" s="14"/>
    </row>
    <row r="195" spans="2:5" x14ac:dyDescent="0.35">
      <c r="B195" s="17"/>
      <c r="D195" s="18"/>
      <c r="E195" s="14"/>
    </row>
    <row r="196" spans="2:5" x14ac:dyDescent="0.35">
      <c r="B196" s="17"/>
      <c r="D196" s="18"/>
      <c r="E196" s="14"/>
    </row>
    <row r="197" spans="2:5" x14ac:dyDescent="0.35">
      <c r="B197" s="17"/>
      <c r="D197" s="18"/>
      <c r="E197" s="14"/>
    </row>
    <row r="198" spans="2:5" x14ac:dyDescent="0.35">
      <c r="B198" s="17"/>
      <c r="D198" s="18"/>
      <c r="E198" s="14"/>
    </row>
    <row r="199" spans="2:5" x14ac:dyDescent="0.35">
      <c r="B199" s="17"/>
      <c r="D199" s="18"/>
      <c r="E199" s="14"/>
    </row>
    <row r="200" spans="2:5" x14ac:dyDescent="0.35">
      <c r="B200" s="17"/>
      <c r="D200" s="18"/>
      <c r="E200" s="14"/>
    </row>
    <row r="201" spans="2:5" x14ac:dyDescent="0.35">
      <c r="B201" s="17"/>
      <c r="D201" s="18"/>
      <c r="E201" s="14"/>
    </row>
    <row r="202" spans="2:5" x14ac:dyDescent="0.35">
      <c r="B202" s="17"/>
      <c r="D202" s="18"/>
      <c r="E202" s="14"/>
    </row>
    <row r="203" spans="2:5" x14ac:dyDescent="0.35">
      <c r="B203" s="17"/>
      <c r="D203" s="18"/>
      <c r="E203" s="14"/>
    </row>
    <row r="204" spans="2:5" x14ac:dyDescent="0.35">
      <c r="B204" s="17"/>
      <c r="D204" s="18"/>
      <c r="E204" s="14"/>
    </row>
    <row r="205" spans="2:5" x14ac:dyDescent="0.35">
      <c r="B205" s="17"/>
      <c r="D205" s="18"/>
      <c r="E205" s="14"/>
    </row>
    <row r="206" spans="2:5" x14ac:dyDescent="0.35">
      <c r="B206" s="17"/>
      <c r="D206" s="18"/>
      <c r="E206" s="14"/>
    </row>
    <row r="207" spans="2:5" x14ac:dyDescent="0.35">
      <c r="B207" s="17"/>
      <c r="D207" s="18"/>
      <c r="E207" s="14"/>
    </row>
    <row r="208" spans="2:5" x14ac:dyDescent="0.35">
      <c r="B208" s="17"/>
      <c r="D208" s="18"/>
      <c r="E208" s="14"/>
    </row>
    <row r="209" spans="2:5" x14ac:dyDescent="0.35">
      <c r="B209" s="17"/>
      <c r="D209" s="18"/>
      <c r="E209" s="14"/>
    </row>
    <row r="210" spans="2:5" x14ac:dyDescent="0.35">
      <c r="B210" s="17"/>
      <c r="D210" s="18"/>
      <c r="E210" s="14"/>
    </row>
    <row r="211" spans="2:5" x14ac:dyDescent="0.35">
      <c r="B211" s="17"/>
      <c r="D211" s="18"/>
      <c r="E211" s="14"/>
    </row>
    <row r="212" spans="2:5" x14ac:dyDescent="0.35">
      <c r="B212" s="17"/>
      <c r="D212" s="18"/>
      <c r="E212" s="14"/>
    </row>
    <row r="213" spans="2:5" x14ac:dyDescent="0.35">
      <c r="B213" s="17"/>
      <c r="D213" s="18"/>
      <c r="E213" s="14"/>
    </row>
    <row r="214" spans="2:5" x14ac:dyDescent="0.35">
      <c r="B214" s="17"/>
      <c r="D214" s="18"/>
      <c r="E214" s="14"/>
    </row>
    <row r="215" spans="2:5" x14ac:dyDescent="0.35">
      <c r="B215" s="17"/>
      <c r="D215" s="18"/>
      <c r="E215" s="14"/>
    </row>
    <row r="216" spans="2:5" x14ac:dyDescent="0.35">
      <c r="B216" s="17"/>
      <c r="D216" s="18"/>
      <c r="E216" s="14"/>
    </row>
    <row r="217" spans="2:5" x14ac:dyDescent="0.35">
      <c r="B217" s="17"/>
      <c r="D217" s="18"/>
      <c r="E217" s="14"/>
    </row>
    <row r="218" spans="2:5" x14ac:dyDescent="0.35">
      <c r="B218" s="17"/>
      <c r="D218" s="18"/>
      <c r="E218" s="14"/>
    </row>
    <row r="219" spans="2:5" x14ac:dyDescent="0.35">
      <c r="B219" s="17"/>
      <c r="D219" s="18"/>
      <c r="E219" s="14"/>
    </row>
    <row r="220" spans="2:5" x14ac:dyDescent="0.35">
      <c r="B220" s="17"/>
      <c r="D220" s="18"/>
      <c r="E220" s="14"/>
    </row>
    <row r="221" spans="2:5" x14ac:dyDescent="0.35">
      <c r="B221" s="17"/>
      <c r="D221" s="18"/>
      <c r="E221" s="14"/>
    </row>
    <row r="222" spans="2:5" x14ac:dyDescent="0.35">
      <c r="B222" s="17"/>
      <c r="D222" s="18"/>
      <c r="E222" s="14"/>
    </row>
    <row r="223" spans="2:5" x14ac:dyDescent="0.35">
      <c r="B223" s="17"/>
      <c r="D223" s="18"/>
      <c r="E223" s="14"/>
    </row>
    <row r="224" spans="2:5" x14ac:dyDescent="0.35">
      <c r="B224" s="17"/>
      <c r="D224" s="18"/>
      <c r="E224" s="14"/>
    </row>
    <row r="225" spans="2:5" x14ac:dyDescent="0.35">
      <c r="B225" s="17"/>
      <c r="D225" s="18"/>
      <c r="E225" s="14"/>
    </row>
    <row r="226" spans="2:5" x14ac:dyDescent="0.35">
      <c r="B226" s="17"/>
      <c r="D226" s="18"/>
      <c r="E226" s="14"/>
    </row>
    <row r="227" spans="2:5" x14ac:dyDescent="0.35">
      <c r="B227" s="17"/>
      <c r="D227" s="18"/>
      <c r="E227" s="14"/>
    </row>
    <row r="228" spans="2:5" x14ac:dyDescent="0.35">
      <c r="B228" s="17"/>
      <c r="D228" s="18"/>
      <c r="E228" s="14"/>
    </row>
    <row r="229" spans="2:5" x14ac:dyDescent="0.35">
      <c r="B229" s="17"/>
      <c r="D229" s="18"/>
      <c r="E229" s="14"/>
    </row>
    <row r="230" spans="2:5" x14ac:dyDescent="0.35">
      <c r="B230" s="17"/>
      <c r="D230" s="18"/>
      <c r="E230" s="14"/>
    </row>
    <row r="231" spans="2:5" x14ac:dyDescent="0.35">
      <c r="B231" s="17"/>
      <c r="D231" s="18"/>
      <c r="E231" s="14"/>
    </row>
    <row r="232" spans="2:5" x14ac:dyDescent="0.35">
      <c r="B232" s="17"/>
      <c r="D232" s="18"/>
      <c r="E232" s="14"/>
    </row>
    <row r="233" spans="2:5" x14ac:dyDescent="0.35">
      <c r="B233" s="17"/>
      <c r="D233" s="18"/>
      <c r="E233" s="14"/>
    </row>
    <row r="234" spans="2:5" x14ac:dyDescent="0.35">
      <c r="B234" s="17"/>
      <c r="D234" s="18"/>
      <c r="E234" s="14"/>
    </row>
    <row r="235" spans="2:5" x14ac:dyDescent="0.35">
      <c r="B235" s="17"/>
      <c r="D235" s="18"/>
      <c r="E235" s="14"/>
    </row>
    <row r="236" spans="2:5" x14ac:dyDescent="0.35">
      <c r="B236" s="17"/>
      <c r="D236" s="18"/>
      <c r="E236" s="14"/>
    </row>
    <row r="237" spans="2:5" x14ac:dyDescent="0.35">
      <c r="B237" s="17"/>
      <c r="D237" s="18"/>
      <c r="E237" s="14"/>
    </row>
    <row r="238" spans="2:5" x14ac:dyDescent="0.35">
      <c r="B238" s="17"/>
      <c r="D238" s="18"/>
      <c r="E238" s="14"/>
    </row>
    <row r="239" spans="2:5" x14ac:dyDescent="0.35">
      <c r="B239" s="17"/>
      <c r="D239" s="18"/>
      <c r="E239" s="14"/>
    </row>
    <row r="240" spans="2:5" x14ac:dyDescent="0.35">
      <c r="B240" s="17"/>
      <c r="D240" s="18"/>
      <c r="E240" s="14"/>
    </row>
    <row r="241" spans="2:5" x14ac:dyDescent="0.35">
      <c r="B241" s="17"/>
      <c r="D241" s="18"/>
      <c r="E241" s="14"/>
    </row>
    <row r="242" spans="2:5" x14ac:dyDescent="0.35">
      <c r="B242" s="17"/>
      <c r="D242" s="18"/>
      <c r="E242" s="14"/>
    </row>
    <row r="243" spans="2:5" x14ac:dyDescent="0.35">
      <c r="B243" s="17"/>
      <c r="D243" s="18"/>
      <c r="E243" s="14"/>
    </row>
    <row r="244" spans="2:5" x14ac:dyDescent="0.35">
      <c r="B244" s="17"/>
      <c r="D244" s="18"/>
      <c r="E244" s="14"/>
    </row>
    <row r="245" spans="2:5" x14ac:dyDescent="0.35">
      <c r="B245" s="17"/>
      <c r="D245" s="18"/>
      <c r="E245" s="14"/>
    </row>
    <row r="246" spans="2:5" x14ac:dyDescent="0.35">
      <c r="B246" s="17"/>
      <c r="D246" s="18"/>
      <c r="E246" s="14"/>
    </row>
    <row r="247" spans="2:5" x14ac:dyDescent="0.35">
      <c r="B247" s="17"/>
      <c r="D247" s="18"/>
      <c r="E247" s="14"/>
    </row>
    <row r="248" spans="2:5" x14ac:dyDescent="0.35">
      <c r="B248" s="17"/>
      <c r="D248" s="18"/>
      <c r="E248" s="14"/>
    </row>
    <row r="249" spans="2:5" x14ac:dyDescent="0.35">
      <c r="B249" s="17"/>
      <c r="D249" s="18"/>
      <c r="E249" s="14"/>
    </row>
    <row r="250" spans="2:5" x14ac:dyDescent="0.35">
      <c r="B250" s="17"/>
      <c r="D250" s="18"/>
      <c r="E250" s="14"/>
    </row>
    <row r="251" spans="2:5" x14ac:dyDescent="0.35">
      <c r="B251" s="17"/>
      <c r="D251" s="18"/>
      <c r="E251" s="14"/>
    </row>
    <row r="252" spans="2:5" x14ac:dyDescent="0.35">
      <c r="B252" s="17"/>
      <c r="D252" s="18"/>
      <c r="E252" s="14"/>
    </row>
    <row r="253" spans="2:5" x14ac:dyDescent="0.35">
      <c r="B253" s="17"/>
      <c r="D253" s="18"/>
      <c r="E253" s="14"/>
    </row>
    <row r="254" spans="2:5" x14ac:dyDescent="0.35">
      <c r="B254" s="17"/>
      <c r="D254" s="18"/>
      <c r="E254" s="14"/>
    </row>
    <row r="255" spans="2:5" x14ac:dyDescent="0.35">
      <c r="B255" s="17"/>
      <c r="D255" s="18"/>
      <c r="E255" s="14"/>
    </row>
    <row r="256" spans="2:5" x14ac:dyDescent="0.35">
      <c r="B256" s="17"/>
      <c r="D256" s="18"/>
      <c r="E256" s="14"/>
    </row>
    <row r="257" spans="2:5" x14ac:dyDescent="0.35">
      <c r="B257" s="17"/>
      <c r="D257" s="18"/>
      <c r="E257" s="14"/>
    </row>
    <row r="258" spans="2:5" x14ac:dyDescent="0.35">
      <c r="B258" s="17"/>
      <c r="D258" s="18"/>
      <c r="E258" s="14"/>
    </row>
    <row r="259" spans="2:5" x14ac:dyDescent="0.35">
      <c r="B259" s="17"/>
      <c r="D259" s="18"/>
      <c r="E259" s="14"/>
    </row>
    <row r="260" spans="2:5" x14ac:dyDescent="0.35">
      <c r="B260" s="17"/>
      <c r="D260" s="18"/>
      <c r="E260" s="14"/>
    </row>
    <row r="261" spans="2:5" x14ac:dyDescent="0.35">
      <c r="B261" s="17"/>
      <c r="D261" s="18"/>
      <c r="E261" s="14"/>
    </row>
    <row r="262" spans="2:5" x14ac:dyDescent="0.35">
      <c r="B262" s="17"/>
      <c r="D262" s="18"/>
      <c r="E262" s="14"/>
    </row>
    <row r="263" spans="2:5" x14ac:dyDescent="0.35">
      <c r="B263" s="17"/>
      <c r="D263" s="18"/>
      <c r="E263" s="14"/>
    </row>
    <row r="264" spans="2:5" x14ac:dyDescent="0.35">
      <c r="B264" s="17"/>
      <c r="D264" s="18"/>
      <c r="E264" s="14"/>
    </row>
    <row r="265" spans="2:5" x14ac:dyDescent="0.35">
      <c r="B265" s="17"/>
      <c r="D265" s="18"/>
      <c r="E265" s="14"/>
    </row>
    <row r="266" spans="2:5" x14ac:dyDescent="0.35">
      <c r="B266" s="17"/>
      <c r="D266" s="18"/>
      <c r="E266" s="14"/>
    </row>
    <row r="267" spans="2:5" x14ac:dyDescent="0.35">
      <c r="B267" s="17"/>
      <c r="D267" s="18"/>
      <c r="E267" s="14"/>
    </row>
    <row r="268" spans="2:5" x14ac:dyDescent="0.35">
      <c r="B268" s="17"/>
      <c r="D268" s="18"/>
      <c r="E268" s="14"/>
    </row>
    <row r="269" spans="2:5" x14ac:dyDescent="0.35">
      <c r="B269" s="17"/>
      <c r="D269" s="18"/>
      <c r="E269" s="14"/>
    </row>
    <row r="270" spans="2:5" x14ac:dyDescent="0.35">
      <c r="B270" s="17"/>
      <c r="D270" s="18"/>
      <c r="E270" s="14"/>
    </row>
    <row r="271" spans="2:5" x14ac:dyDescent="0.35">
      <c r="B271" s="17"/>
      <c r="D271" s="18"/>
      <c r="E271" s="14"/>
    </row>
    <row r="272" spans="2:5" x14ac:dyDescent="0.35">
      <c r="B272" s="17"/>
      <c r="D272" s="18"/>
      <c r="E272" s="14"/>
    </row>
    <row r="273" spans="2:5" x14ac:dyDescent="0.35">
      <c r="B273" s="17"/>
      <c r="D273" s="18"/>
      <c r="E273" s="14"/>
    </row>
    <row r="274" spans="2:5" x14ac:dyDescent="0.35">
      <c r="B274" s="17"/>
      <c r="D274" s="18"/>
      <c r="E274" s="14"/>
    </row>
    <row r="275" spans="2:5" x14ac:dyDescent="0.35">
      <c r="B275" s="17"/>
      <c r="D275" s="18"/>
      <c r="E275" s="14"/>
    </row>
    <row r="276" spans="2:5" x14ac:dyDescent="0.35">
      <c r="B276" s="17"/>
      <c r="D276" s="18"/>
      <c r="E276" s="14"/>
    </row>
    <row r="277" spans="2:5" x14ac:dyDescent="0.35">
      <c r="B277" s="17"/>
      <c r="D277" s="18"/>
      <c r="E277" s="14"/>
    </row>
    <row r="278" spans="2:5" x14ac:dyDescent="0.35">
      <c r="B278" s="17"/>
      <c r="D278" s="18"/>
      <c r="E278" s="14"/>
    </row>
    <row r="279" spans="2:5" x14ac:dyDescent="0.35">
      <c r="B279" s="17"/>
      <c r="D279" s="18"/>
      <c r="E279" s="14"/>
    </row>
    <row r="280" spans="2:5" x14ac:dyDescent="0.35">
      <c r="B280" s="17"/>
      <c r="D280" s="18"/>
      <c r="E280" s="14"/>
    </row>
    <row r="281" spans="2:5" x14ac:dyDescent="0.35">
      <c r="B281" s="17"/>
      <c r="D281" s="18"/>
      <c r="E281" s="14"/>
    </row>
    <row r="282" spans="2:5" x14ac:dyDescent="0.35">
      <c r="B282" s="17"/>
      <c r="D282" s="18"/>
      <c r="E282" s="14"/>
    </row>
    <row r="283" spans="2:5" x14ac:dyDescent="0.35">
      <c r="B283" s="17"/>
      <c r="D283" s="18"/>
      <c r="E283" s="14"/>
    </row>
    <row r="284" spans="2:5" x14ac:dyDescent="0.35">
      <c r="B284" s="17"/>
      <c r="D284" s="18"/>
      <c r="E284" s="14"/>
    </row>
    <row r="285" spans="2:5" x14ac:dyDescent="0.35">
      <c r="B285" s="17"/>
      <c r="D285" s="18"/>
      <c r="E285" s="14"/>
    </row>
    <row r="286" spans="2:5" x14ac:dyDescent="0.35">
      <c r="B286" s="17"/>
      <c r="D286" s="18"/>
      <c r="E286" s="14"/>
    </row>
    <row r="287" spans="2:5" x14ac:dyDescent="0.35">
      <c r="B287" s="17"/>
      <c r="D287" s="18"/>
      <c r="E287" s="14"/>
    </row>
    <row r="288" spans="2:5" x14ac:dyDescent="0.35">
      <c r="B288" s="17"/>
      <c r="D288" s="18"/>
      <c r="E288" s="14"/>
    </row>
    <row r="289" spans="2:5" x14ac:dyDescent="0.35">
      <c r="B289" s="17"/>
      <c r="D289" s="18"/>
      <c r="E289" s="14"/>
    </row>
    <row r="290" spans="2:5" x14ac:dyDescent="0.35">
      <c r="B290" s="17"/>
      <c r="D290" s="18"/>
      <c r="E290" s="14"/>
    </row>
    <row r="291" spans="2:5" x14ac:dyDescent="0.35">
      <c r="B291" s="17"/>
      <c r="D291" s="18"/>
      <c r="E291" s="14"/>
    </row>
    <row r="292" spans="2:5" x14ac:dyDescent="0.35">
      <c r="B292" s="17"/>
      <c r="D292" s="18"/>
      <c r="E292" s="14"/>
    </row>
    <row r="293" spans="2:5" x14ac:dyDescent="0.35">
      <c r="B293" s="17"/>
      <c r="D293" s="18"/>
      <c r="E293" s="14"/>
    </row>
    <row r="294" spans="2:5" x14ac:dyDescent="0.35">
      <c r="B294" s="17"/>
      <c r="D294" s="18"/>
      <c r="E294" s="14"/>
    </row>
    <row r="295" spans="2:5" x14ac:dyDescent="0.35">
      <c r="B295" s="17"/>
      <c r="D295" s="18"/>
      <c r="E295" s="14"/>
    </row>
    <row r="296" spans="2:5" x14ac:dyDescent="0.35">
      <c r="B296" s="17"/>
      <c r="D296" s="18"/>
      <c r="E296" s="14"/>
    </row>
    <row r="297" spans="2:5" x14ac:dyDescent="0.35">
      <c r="B297" s="17"/>
      <c r="D297" s="18"/>
      <c r="E297" s="14"/>
    </row>
    <row r="298" spans="2:5" x14ac:dyDescent="0.35">
      <c r="B298" s="17"/>
      <c r="D298" s="18"/>
      <c r="E298" s="14"/>
    </row>
    <row r="299" spans="2:5" x14ac:dyDescent="0.35">
      <c r="B299" s="17"/>
      <c r="D299" s="18"/>
      <c r="E299" s="14"/>
    </row>
    <row r="300" spans="2:5" x14ac:dyDescent="0.35">
      <c r="B300" s="17"/>
      <c r="D300" s="18"/>
      <c r="E300" s="14"/>
    </row>
    <row r="301" spans="2:5" x14ac:dyDescent="0.35">
      <c r="B301" s="17"/>
      <c r="D301" s="18"/>
      <c r="E301" s="14"/>
    </row>
    <row r="302" spans="2:5" x14ac:dyDescent="0.35">
      <c r="B302" s="17"/>
      <c r="D302" s="18"/>
      <c r="E302" s="14"/>
    </row>
    <row r="303" spans="2:5" x14ac:dyDescent="0.35">
      <c r="B303" s="17"/>
      <c r="D303" s="18"/>
      <c r="E303" s="14"/>
    </row>
    <row r="304" spans="2:5" x14ac:dyDescent="0.35">
      <c r="B304" s="17"/>
      <c r="D304" s="18"/>
      <c r="E304" s="14"/>
    </row>
    <row r="305" spans="2:5" x14ac:dyDescent="0.35">
      <c r="B305" s="17"/>
      <c r="D305" s="18"/>
      <c r="E305" s="14"/>
    </row>
    <row r="306" spans="2:5" x14ac:dyDescent="0.35">
      <c r="B306" s="17"/>
      <c r="D306" s="18"/>
      <c r="E306" s="14"/>
    </row>
    <row r="307" spans="2:5" x14ac:dyDescent="0.35">
      <c r="B307" s="17"/>
      <c r="D307" s="18"/>
      <c r="E307" s="14"/>
    </row>
    <row r="308" spans="2:5" x14ac:dyDescent="0.35">
      <c r="B308" s="17"/>
      <c r="D308" s="18"/>
      <c r="E308" s="14"/>
    </row>
    <row r="309" spans="2:5" x14ac:dyDescent="0.35">
      <c r="B309" s="17"/>
      <c r="D309" s="18"/>
      <c r="E309" s="14"/>
    </row>
    <row r="310" spans="2:5" x14ac:dyDescent="0.35">
      <c r="B310" s="17"/>
      <c r="D310" s="18"/>
      <c r="E310" s="14"/>
    </row>
    <row r="311" spans="2:5" x14ac:dyDescent="0.35">
      <c r="B311" s="17"/>
      <c r="D311" s="18"/>
      <c r="E311" s="14"/>
    </row>
    <row r="312" spans="2:5" x14ac:dyDescent="0.35">
      <c r="B312" s="17"/>
      <c r="D312" s="18"/>
      <c r="E312" s="14"/>
    </row>
    <row r="313" spans="2:5" x14ac:dyDescent="0.35">
      <c r="B313" s="17"/>
      <c r="D313" s="18"/>
      <c r="E313" s="14"/>
    </row>
    <row r="314" spans="2:5" x14ac:dyDescent="0.35">
      <c r="B314" s="17"/>
      <c r="D314" s="18"/>
      <c r="E314" s="14"/>
    </row>
    <row r="315" spans="2:5" x14ac:dyDescent="0.35">
      <c r="B315" s="17"/>
      <c r="D315" s="18"/>
      <c r="E315" s="14"/>
    </row>
    <row r="316" spans="2:5" x14ac:dyDescent="0.35">
      <c r="B316" s="17"/>
      <c r="D316" s="18"/>
      <c r="E316" s="14"/>
    </row>
    <row r="317" spans="2:5" x14ac:dyDescent="0.35">
      <c r="B317" s="17"/>
      <c r="D317" s="18"/>
      <c r="E317" s="14"/>
    </row>
    <row r="318" spans="2:5" x14ac:dyDescent="0.35">
      <c r="B318" s="17"/>
      <c r="D318" s="18"/>
      <c r="E318" s="14"/>
    </row>
    <row r="319" spans="2:5" x14ac:dyDescent="0.35">
      <c r="B319" s="17"/>
      <c r="D319" s="18"/>
      <c r="E319" s="14"/>
    </row>
    <row r="320" spans="2:5" x14ac:dyDescent="0.35">
      <c r="B320" s="17"/>
      <c r="D320" s="18"/>
      <c r="E320" s="14"/>
    </row>
    <row r="321" spans="2:5" x14ac:dyDescent="0.35">
      <c r="B321" s="17"/>
      <c r="D321" s="18"/>
      <c r="E321" s="14"/>
    </row>
    <row r="322" spans="2:5" x14ac:dyDescent="0.35">
      <c r="B322" s="17"/>
      <c r="D322" s="18"/>
      <c r="E322" s="14"/>
    </row>
    <row r="323" spans="2:5" x14ac:dyDescent="0.35">
      <c r="B323" s="17"/>
      <c r="D323" s="18"/>
      <c r="E323" s="14"/>
    </row>
    <row r="324" spans="2:5" x14ac:dyDescent="0.35">
      <c r="B324" s="17"/>
      <c r="D324" s="18"/>
      <c r="E324" s="14"/>
    </row>
    <row r="325" spans="2:5" x14ac:dyDescent="0.35">
      <c r="B325" s="17"/>
      <c r="D325" s="18"/>
      <c r="E325" s="14"/>
    </row>
    <row r="326" spans="2:5" x14ac:dyDescent="0.35">
      <c r="B326" s="17"/>
      <c r="D326" s="18"/>
      <c r="E326" s="14"/>
    </row>
    <row r="327" spans="2:5" x14ac:dyDescent="0.35">
      <c r="B327" s="17"/>
      <c r="D327" s="18"/>
      <c r="E327" s="14"/>
    </row>
    <row r="328" spans="2:5" x14ac:dyDescent="0.35">
      <c r="B328" s="17"/>
      <c r="D328" s="18"/>
      <c r="E328" s="14"/>
    </row>
    <row r="329" spans="2:5" x14ac:dyDescent="0.35">
      <c r="B329" s="17"/>
      <c r="D329" s="18"/>
      <c r="E329" s="14"/>
    </row>
    <row r="330" spans="2:5" x14ac:dyDescent="0.35">
      <c r="B330" s="17"/>
      <c r="D330" s="18"/>
      <c r="E330" s="14"/>
    </row>
    <row r="331" spans="2:5" x14ac:dyDescent="0.35">
      <c r="B331" s="17"/>
      <c r="D331" s="18"/>
      <c r="E331" s="14"/>
    </row>
    <row r="332" spans="2:5" x14ac:dyDescent="0.35">
      <c r="B332" s="17"/>
      <c r="D332" s="18"/>
      <c r="E332" s="14"/>
    </row>
    <row r="333" spans="2:5" x14ac:dyDescent="0.35">
      <c r="B333" s="17"/>
      <c r="D333" s="18"/>
      <c r="E333" s="14"/>
    </row>
    <row r="334" spans="2:5" x14ac:dyDescent="0.35">
      <c r="B334" s="17"/>
      <c r="D334" s="18"/>
      <c r="E334" s="14"/>
    </row>
    <row r="335" spans="2:5" x14ac:dyDescent="0.35">
      <c r="B335" s="17"/>
      <c r="D335" s="18"/>
      <c r="E335" s="14"/>
    </row>
  </sheetData>
  <autoFilter ref="A1:R335" xr:uid="{00000000-0009-0000-0000-000000000000}">
    <filterColumn colId="1" showButton="0"/>
    <filterColumn colId="2" showButton="0"/>
    <filterColumn colId="5" showButton="0"/>
    <filterColumn colId="7" showButton="0"/>
    <filterColumn colId="9" showButton="0"/>
    <filterColumn colId="10" showButton="0"/>
    <filterColumn colId="11" showButton="0"/>
    <filterColumn colId="14" showButton="0"/>
  </autoFilter>
  <mergeCells count="127">
    <mergeCell ref="R37:R46"/>
    <mergeCell ref="E14:E19"/>
    <mergeCell ref="E27:E28"/>
    <mergeCell ref="D27:D30"/>
    <mergeCell ref="E29:E30"/>
    <mergeCell ref="D32:D33"/>
    <mergeCell ref="I20:I21"/>
    <mergeCell ref="K65:K67"/>
    <mergeCell ref="J65:J67"/>
    <mergeCell ref="I65:I67"/>
    <mergeCell ref="H65:H67"/>
    <mergeCell ref="G65:G67"/>
    <mergeCell ref="F65:F67"/>
    <mergeCell ref="E65:E67"/>
    <mergeCell ref="D65:D67"/>
    <mergeCell ref="E48:E49"/>
    <mergeCell ref="D48:D49"/>
    <mergeCell ref="A64:R64"/>
    <mergeCell ref="A50:R50"/>
    <mergeCell ref="A47:R47"/>
    <mergeCell ref="B65:B67"/>
    <mergeCell ref="P32:P35"/>
    <mergeCell ref="A53:R53"/>
    <mergeCell ref="A31:R31"/>
    <mergeCell ref="R58:R59"/>
    <mergeCell ref="O4:O30"/>
    <mergeCell ref="Q4:Q30"/>
    <mergeCell ref="D4:D7"/>
    <mergeCell ref="D34:D35"/>
    <mergeCell ref="E8:E10"/>
    <mergeCell ref="J8:J9"/>
    <mergeCell ref="K8:K9"/>
    <mergeCell ref="L8:L9"/>
    <mergeCell ref="L11:L13"/>
    <mergeCell ref="N32:N35"/>
    <mergeCell ref="O32:O35"/>
    <mergeCell ref="K11:K13"/>
    <mergeCell ref="D20:D21"/>
    <mergeCell ref="D8:D10"/>
    <mergeCell ref="E20:E21"/>
    <mergeCell ref="G8:G9"/>
    <mergeCell ref="F8:F9"/>
    <mergeCell ref="E11:E13"/>
    <mergeCell ref="I8:I9"/>
    <mergeCell ref="H8:H9"/>
    <mergeCell ref="I11:I13"/>
    <mergeCell ref="J11:J13"/>
    <mergeCell ref="D11:D13"/>
    <mergeCell ref="D14:D19"/>
    <mergeCell ref="E54:E56"/>
    <mergeCell ref="B54:B56"/>
    <mergeCell ref="B1:D1"/>
    <mergeCell ref="F1:G1"/>
    <mergeCell ref="A4:A29"/>
    <mergeCell ref="B4:B29"/>
    <mergeCell ref="A51:A52"/>
    <mergeCell ref="A37:A46"/>
    <mergeCell ref="A32:A35"/>
    <mergeCell ref="D23:D25"/>
    <mergeCell ref="A3:R3"/>
    <mergeCell ref="N48:N49"/>
    <mergeCell ref="O48:O49"/>
    <mergeCell ref="P48:P49"/>
    <mergeCell ref="Q48:Q49"/>
    <mergeCell ref="N4:N30"/>
    <mergeCell ref="N37:N46"/>
    <mergeCell ref="E37:E39"/>
    <mergeCell ref="D37:D39"/>
    <mergeCell ref="H1:I1"/>
    <mergeCell ref="J1:L1"/>
    <mergeCell ref="O1:P1"/>
    <mergeCell ref="E32:E33"/>
    <mergeCell ref="E4:E7"/>
    <mergeCell ref="D43:D44"/>
    <mergeCell ref="P37:P46"/>
    <mergeCell ref="Q37:Q46"/>
    <mergeCell ref="O51:O52"/>
    <mergeCell ref="P51:P52"/>
    <mergeCell ref="E43:E44"/>
    <mergeCell ref="B37:B46"/>
    <mergeCell ref="B51:B52"/>
    <mergeCell ref="A48:A49"/>
    <mergeCell ref="B32:B35"/>
    <mergeCell ref="R4:R30"/>
    <mergeCell ref="P4:P30"/>
    <mergeCell ref="R32:R35"/>
    <mergeCell ref="Q32:Q35"/>
    <mergeCell ref="N58:N59"/>
    <mergeCell ref="O58:O59"/>
    <mergeCell ref="Q51:Q52"/>
    <mergeCell ref="N51:N52"/>
    <mergeCell ref="A57:R57"/>
    <mergeCell ref="A54:A56"/>
    <mergeCell ref="O37:O46"/>
    <mergeCell ref="A36:R36"/>
    <mergeCell ref="R48:R49"/>
    <mergeCell ref="R51:R52"/>
    <mergeCell ref="R54:R56"/>
    <mergeCell ref="Q54:Q56"/>
    <mergeCell ref="P54:P56"/>
    <mergeCell ref="O54:O56"/>
    <mergeCell ref="N54:N56"/>
    <mergeCell ref="D51:D52"/>
    <mergeCell ref="D54:D56"/>
    <mergeCell ref="Q58:Q59"/>
    <mergeCell ref="B48:B49"/>
    <mergeCell ref="A68:R68"/>
    <mergeCell ref="A65:A67"/>
    <mergeCell ref="R65:R67"/>
    <mergeCell ref="Q65:Q67"/>
    <mergeCell ref="P65:P67"/>
    <mergeCell ref="O65:O67"/>
    <mergeCell ref="N65:N67"/>
    <mergeCell ref="L65:L67"/>
    <mergeCell ref="B58:B59"/>
    <mergeCell ref="N61:N63"/>
    <mergeCell ref="O61:O63"/>
    <mergeCell ref="P58:P59"/>
    <mergeCell ref="P61:P63"/>
    <mergeCell ref="Q61:Q63"/>
    <mergeCell ref="A58:A59"/>
    <mergeCell ref="B61:B63"/>
    <mergeCell ref="E58:E59"/>
    <mergeCell ref="E61:E63"/>
    <mergeCell ref="A60:R60"/>
    <mergeCell ref="A61:A63"/>
    <mergeCell ref="R61:R63"/>
  </mergeCells>
  <phoneticPr fontId="5" type="noConversion"/>
  <pageMargins left="0.23622047244094491" right="0.23622047244094491" top="0.74803149606299213" bottom="0.74803149606299213" header="0.31496062992125984" footer="0.31496062992125984"/>
  <pageSetup paperSize="8" scale="37" orientation="landscape" r:id="rId1"/>
  <headerFooter alignWithMargins="0"/>
  <rowBreaks count="1" manualBreakCount="1">
    <brk id="30" max="1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78D729-8E97-4FD6-BE3F-0FF30E8A362F}">
  <ds:schemaRefs>
    <ds:schemaRef ds:uri="http://schemas.microsoft.com/office/2006/documentManagement/types"/>
    <ds:schemaRef ds:uri="http://www.w3.org/XML/1998/namespace"/>
    <ds:schemaRef ds:uri="http://purl.org/dc/dcmitype/"/>
    <ds:schemaRef ds:uri="2071c97d-3e21-418d-9b0d-db6b4404748d"/>
    <ds:schemaRef ds:uri="http://purl.org/dc/elements/1.1/"/>
    <ds:schemaRef ds:uri="http://schemas.microsoft.com/office/infopath/2007/PartnerControls"/>
    <ds:schemaRef ds:uri="http://schemas.openxmlformats.org/package/2006/metadata/core-properties"/>
    <ds:schemaRef ds:uri="04a2966d-4b30-4ac2-b51e-b47a45433e6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38E1BBC-CEDC-4983-949E-0F6256732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73CE9C-E573-41DF-86AF-284D0BE56C84}">
  <ds:schemaRefs>
    <ds:schemaRef ds:uri="http://schemas.microsoft.com/sharepoint/v3/contenttype/forms"/>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Algemene uitgangspunten</vt:lpstr>
      <vt:lpstr>Programma van Eisen</vt:lpstr>
      <vt:lpstr>'Programma van Eisen'!Print_Area</vt:lpstr>
    </vt:vector>
  </TitlesOfParts>
  <Manager/>
  <Company>AOS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Philippa, Ilse</cp:lastModifiedBy>
  <cp:revision/>
  <cp:lastPrinted>2022-07-26T06:38:21Z</cp:lastPrinted>
  <dcterms:created xsi:type="dcterms:W3CDTF">2012-03-02T12:23:22Z</dcterms:created>
  <dcterms:modified xsi:type="dcterms:W3CDTF">2022-09-06T07:33:49Z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