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hidePivotFieldList="1" defaultThemeVersion="124226"/>
  <mc:AlternateContent xmlns:mc="http://schemas.openxmlformats.org/markup-compatibility/2006">
    <mc:Choice Requires="x15">
      <x15ac:absPath xmlns:x15ac="http://schemas.microsoft.com/office/spreadsheetml/2010/11/ac" url="Q:\Occupier Services\4.Clients\Vervoerregio Amsterdam (VRA)\"/>
    </mc:Choice>
  </mc:AlternateContent>
  <xr:revisionPtr revIDLastSave="0" documentId="13_ncr:1_{A7D7161F-1802-440C-98CF-8F97EE26EF8F}" xr6:coauthVersionLast="47" xr6:coauthVersionMax="47" xr10:uidLastSave="{00000000-0000-0000-0000-000000000000}"/>
  <bookViews>
    <workbookView xWindow="16740" yWindow="-18144" windowWidth="29016" windowHeight="17616" activeTab="1" xr2:uid="{00000000-000D-0000-FFFF-FFFF00000000}"/>
  </bookViews>
  <sheets>
    <sheet name="Algemene uitgangspunten" sheetId="3" r:id="rId1"/>
    <sheet name="Programma van Eisen" sheetId="1" r:id="rId2"/>
  </sheets>
  <definedNames>
    <definedName name="_xlnm._FilterDatabase" localSheetId="1" hidden="1">'Programma van Eisen'!$A$1:$P$340</definedName>
    <definedName name="_xlnm.Print_Area" localSheetId="1">'Programma van Eisen'!$A$1:$P$73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3" l="1"/>
  <c r="C37" i="3"/>
  <c r="L53" i="1"/>
  <c r="L14" i="1" l="1"/>
  <c r="L66" i="1"/>
  <c r="L15" i="1"/>
  <c r="L9" i="1"/>
  <c r="L25" i="1" l="1"/>
  <c r="L60" i="1" l="1"/>
  <c r="L59" i="1"/>
  <c r="L56" i="1"/>
  <c r="L21" i="1"/>
  <c r="L35" i="1"/>
  <c r="L34" i="1"/>
  <c r="L33" i="1"/>
  <c r="L20" i="1"/>
  <c r="L19" i="1"/>
  <c r="L18" i="1"/>
  <c r="L16" i="1"/>
  <c r="L11" i="1"/>
  <c r="L10" i="1"/>
  <c r="L6" i="1"/>
  <c r="L5" i="1"/>
  <c r="L4" i="1"/>
</calcChain>
</file>

<file path=xl/sharedStrings.xml><?xml version="1.0" encoding="utf-8"?>
<sst xmlns="http://schemas.openxmlformats.org/spreadsheetml/2006/main" count="418" uniqueCount="275">
  <si>
    <t>Algemeen</t>
  </si>
  <si>
    <t>Aantal m²</t>
  </si>
  <si>
    <t>Aantal FTE</t>
  </si>
  <si>
    <t>Werkomgeving</t>
  </si>
  <si>
    <t xml:space="preserve">Werkplekken </t>
  </si>
  <si>
    <t>Werkplekken open ruimte*</t>
  </si>
  <si>
    <t>Werkplekken stilte zone*</t>
  </si>
  <si>
    <t>Belcubes</t>
  </si>
  <si>
    <t>*voorzien van 2 beeldschermen, toetsenbord en muis.</t>
  </si>
  <si>
    <t>Vergaderruimtes</t>
  </si>
  <si>
    <t>4 persoons regulier</t>
  </si>
  <si>
    <t>4 persoons creatief</t>
  </si>
  <si>
    <t>8 persoons</t>
  </si>
  <si>
    <t>12 persoons</t>
  </si>
  <si>
    <t>16 persoons creatief</t>
  </si>
  <si>
    <t>22 persoons</t>
  </si>
  <si>
    <t>Pantry's</t>
  </si>
  <si>
    <t>Aantal</t>
  </si>
  <si>
    <t>Voorzieningen</t>
  </si>
  <si>
    <t>Koffiebar</t>
  </si>
  <si>
    <t>Koffieautomaat, vaatwasser, spoelbak, afvalunit (1 stroom), zeepdispenser, torkrolhouder</t>
  </si>
  <si>
    <t>Kleine pantry</t>
  </si>
  <si>
    <t>Koffieautomaat, vaatwasser, afvalunit (3 stromen), droesbak, spoelbak, zeepdispenser, torkrolhouder</t>
  </si>
  <si>
    <t>Grote pantry</t>
  </si>
  <si>
    <t>Koffieautomaat, vaatwasser, 2x tafelmodel koelkast persoonlijke voedingswaren,magnetron, afvalunit (3 stromen),droesbak, spoelbak, zeepdispenser, torkrolhouder</t>
  </si>
  <si>
    <t>Centrale hart (2e)</t>
  </si>
  <si>
    <t>Koffieautomaat, vaatwasser, 2x tafelmodel koelkast centraal, 2x tafelmodel koelkast persoonlijke voedingswaren,magnetron, afvalunit (4 stromen), droesbak, spoelbak, zeepdispenser, torkrolhouder</t>
  </si>
  <si>
    <t>12x</t>
  </si>
  <si>
    <t>Decentrale afvalunits (3 stromen)</t>
  </si>
  <si>
    <t>Sanitair</t>
  </si>
  <si>
    <t>Sanitaire groepen</t>
  </si>
  <si>
    <t>Toiletten</t>
  </si>
  <si>
    <t>Douches</t>
  </si>
  <si>
    <t>Begane grond</t>
  </si>
  <si>
    <t>2e verdieping</t>
  </si>
  <si>
    <t>3e verdieping</t>
  </si>
  <si>
    <t>Damesverbandbakken (incl. 2x miva + 8 genderneutraal)</t>
  </si>
  <si>
    <t>Overig</t>
  </si>
  <si>
    <t>Aantal kolfruimtes</t>
  </si>
  <si>
    <t>Glasoppervlakte binnen</t>
  </si>
  <si>
    <t>621 m2</t>
  </si>
  <si>
    <t>Glasoppervlakte separatie</t>
  </si>
  <si>
    <t xml:space="preserve">750 m2 </t>
  </si>
  <si>
    <t>Vloerafwerking</t>
  </si>
  <si>
    <t xml:space="preserve">Zachte vloerafwerking. 
Enkel entreeruimte en sanitair zijn voorzien van een harde vloer (tegels). Vloer in het centrale hart betreft flowtex forbo. </t>
  </si>
  <si>
    <t>Openingstijden pand</t>
  </si>
  <si>
    <t>Aantal werkbare dagen per jaar</t>
  </si>
  <si>
    <t>Feestdagen</t>
  </si>
  <si>
    <t>Dienst of product</t>
  </si>
  <si>
    <t>Omschrijving product/dienst</t>
  </si>
  <si>
    <t>Kwaliteit</t>
  </si>
  <si>
    <t>Verantwoording kwaliteit</t>
  </si>
  <si>
    <t>Dienst-/Productgroep</t>
  </si>
  <si>
    <t>NEN-EN 15221</t>
  </si>
  <si>
    <t>Dienst-Product</t>
  </si>
  <si>
    <t>nr</t>
  </si>
  <si>
    <t>Kwaliteits-item</t>
  </si>
  <si>
    <t>Verantwoording</t>
  </si>
  <si>
    <t>VRA</t>
  </si>
  <si>
    <t>MRA</t>
  </si>
  <si>
    <t>Locatie</t>
  </si>
  <si>
    <t>Communicatie</t>
  </si>
  <si>
    <t>Eisen VRA</t>
  </si>
  <si>
    <t>Plichten VRA</t>
  </si>
  <si>
    <t>Hospitality+</t>
  </si>
  <si>
    <t>2210 - Receptie and Contactcentre</t>
  </si>
  <si>
    <t>Ontvangen bezoekers</t>
  </si>
  <si>
    <t xml:space="preserve">Gezien de omgeving en karakter van werkzaamheden is het van belang dat bezoekers worden geregistreerd en worden opgehaald door een contactpersoon. </t>
  </si>
  <si>
    <t>Ja</t>
  </si>
  <si>
    <t>De Hospitalty+ functie signaleert als bezoekers niet binnen een kwartier na het afgesproken tijdstip worden opgehaald en neemt contact op met de medewerker om het bezoek op te halen.</t>
  </si>
  <si>
    <t>Om de bezoekers een gastvrij gevoel te geven zorgt de Hospitality+ functie ervoor dat de wachttijden kort blijven.</t>
  </si>
  <si>
    <t>2210 - Reception and Contactcentre</t>
  </si>
  <si>
    <t>Het is belangrijk om orde en netheid uit te stralen ook in de fysieke werkomgeving.</t>
  </si>
  <si>
    <t>Zorg dragen voor actuele dagbladen en promotiematerialen in de bibliotheek.</t>
  </si>
  <si>
    <t>BHV</t>
  </si>
  <si>
    <t>Tijdens kantooruren (08.30 - 17.00) heeft de Hospitality+ functie een aantal taken gericht op de veiligheid/gezondheid van de medewerkers en bezoekers.</t>
  </si>
  <si>
    <r>
      <rPr>
        <sz val="10"/>
        <color rgb="FF000000"/>
        <rFont val="Arial"/>
        <family val="2"/>
      </rPr>
      <t>Meldingen dienen adequaat door te worden gezet naar de BHV organisatie, waar de Hospitality+ functie onderdeel van is.</t>
    </r>
    <r>
      <rPr>
        <sz val="10"/>
        <color rgb="FFFF0000"/>
        <rFont val="Arial"/>
        <family val="2"/>
      </rPr>
      <t xml:space="preserve"> </t>
    </r>
  </si>
  <si>
    <t>2120 - Security</t>
  </si>
  <si>
    <t>Servicedesk</t>
  </si>
  <si>
    <t xml:space="preserve">Centraal meldpunt waar de medewerkers hun klachten, wensen, informatieverzoeken, storingsmeldingen en aanvragen kunnen melden en waar vandaan de uitvoerende partijen worden aangestuurd en de doorlooptijden worden gecontroleerd. Dit gaat om minder dan 10 meldingen per dag.
Ook de communicatie met de medewerkers over de status van meldingen worden vanuit de servicedesk uitgevoerd. </t>
  </si>
  <si>
    <t>Aanschaf en implementatie FMIS ten behoeve van facilitaire meldingen.</t>
  </si>
  <si>
    <t>1161 - Helpdesk incl Janitor</t>
  </si>
  <si>
    <t>Een platform bieden waar medewerkers meldingen en aanvragen kunnen neerleggen die vervolgens worden geregistreerd en tot aan afhandeling gecoördineerd.</t>
  </si>
  <si>
    <t>Kwaliteit en ontzorging. De Hospitality+ functie heeft een centrale, verbindende en onzorgende rol, zodat alle verstoringen zo snel mogelijk verholpen kunnen worden.</t>
  </si>
  <si>
    <t>AV-middelen</t>
  </si>
  <si>
    <t xml:space="preserve">Fysiek ondersteunen bij hulpvragen over AV-middelen. </t>
  </si>
  <si>
    <t>Post</t>
  </si>
  <si>
    <t>Aannemen post en pakketten.</t>
  </si>
  <si>
    <t>Post en pakketten worden bij de receptie in ontvangst genomen. De Hospitality+ functie informeert de betreffende medewerker als er een pakket afgeleverd is, zodat het opgehaald kan worden. De Hospitality+ functie brengt de fysieke post naar het secretariaat.</t>
  </si>
  <si>
    <t>Continuiteit van het ontvangen van post/poststukken garanderen voor medewerkers.</t>
  </si>
  <si>
    <t>Beheren/monitoren verbruiksartikelen</t>
  </si>
  <si>
    <t xml:space="preserve">Bijvullen en monitoren papier en toners multifunctionals. </t>
  </si>
  <si>
    <t>Het beheren en bijvullen van papier en toners t.b.v. de multifunctionals (1 per verdieping).</t>
  </si>
  <si>
    <t>De multifunctionals moeten altijd gebruiksklaar zijn.</t>
  </si>
  <si>
    <t>Nee</t>
  </si>
  <si>
    <t>Beheren van kantoorartikelen.</t>
  </si>
  <si>
    <t>Het beheren van de centrale voorraad aan kantoorartikelen en doorgeven aan het secretariaat als er bestellingen gedaan moeten worden.</t>
  </si>
  <si>
    <t>Een kleine centrale 'grijpvoorraad' kantoorartikelen zodat medewerkers dit gemakkelijk voor handen hebben.</t>
  </si>
  <si>
    <t xml:space="preserve">Bijvullen en monitoren ingrediënten koffievoorziening. </t>
  </si>
  <si>
    <t>Bijvullen en monitoren ingrediënten koffievoorziening en doorgeven als er bestellingen gedaan moeten worden.</t>
  </si>
  <si>
    <t>Een variatie aan overige werkzaamheden</t>
  </si>
  <si>
    <t>Controleren van koelkasten op houdbaarheid producten.</t>
  </si>
  <si>
    <t>Borgen van hygiëne.</t>
  </si>
  <si>
    <t>Orde en netheid van ontmoetingsruimtes</t>
  </si>
  <si>
    <t xml:space="preserve">Evenementen </t>
  </si>
  <si>
    <t xml:space="preserve">Extra personele inzet op aanvraag t.b.v. ondersteuning tijdens borrels of evenementen. </t>
  </si>
  <si>
    <t>Beveiliging</t>
  </si>
  <si>
    <t>Open- en sluitrondes</t>
  </si>
  <si>
    <t>Het openen en sluiten van het bedrijfspand,  controle op onvolkomenheden en het remote monitoren van camerabeelden.</t>
  </si>
  <si>
    <t>Om de medewerkers een veilige binnenkomst te kunnen garanderen zal het pand worden gecontroleerd voordat de medewerkers binnenkomen.</t>
  </si>
  <si>
    <t>Alarmcentrale en opvolging</t>
  </si>
  <si>
    <t xml:space="preserve">Beveiliging reageert adequaat op meldingen van de bewakingscamera's tussen 20.00 en 07.00 uur en zal via camera's het pand monitoren. </t>
  </si>
  <si>
    <t>Het bekijken van de bewakingsbeelden na een melding van de alarmknop bij de receptiebalie gedurende openingstijden van het pand. Afhankelijk van de situatie gepaste actie ondernemen.</t>
  </si>
  <si>
    <t xml:space="preserve">Veiligheid van medewerkers. </t>
  </si>
  <si>
    <t>Schoonmaak</t>
  </si>
  <si>
    <t>Kantoorschoonmaak</t>
  </si>
  <si>
    <t>Schoonmaak heeft tot doel om een hygiënische omgeving te realiseren en te houden gedurende dag. Daarnaast heeft de schoonmaak invloed op de beleving van de bezoekers/ medewerkers van het pand.
Dagelijks schoonmaken van vergader- en ontmoetingsruimtes en de stilteruimtes voor 08.00 i.v.m. overlast.</t>
  </si>
  <si>
    <t>Beschikbaar stellen werkkast en voorzieningen. Voor opbergen persoonlijke eigendommen is een kluisje beschikbaar.</t>
  </si>
  <si>
    <t>KPI: bij meer dan 10 klachten per maand die niet binnen een week opgelost zijn krijgt de leverancier de kans om een verbeterplan op te stellen. Als dat verbeterplan niet tot verbetering leidt binnen 3 maanden, heeft de VRA het recht de overeenkomst vroegtijdig te beindigen.</t>
  </si>
  <si>
    <t xml:space="preserve">Continue opvolging zodat de pantry's netjes zijn en er voldoende servies aanwezig is. </t>
  </si>
  <si>
    <t xml:space="preserve">Schoonmaken koffieautomaten en spoelprogramma's doorlopen. </t>
  </si>
  <si>
    <t>Koffieautomaten staan zo min mogelijk in storing als ze goed onderhouden en regelmatig gereinigd worden.</t>
  </si>
  <si>
    <t>Afval</t>
  </si>
  <si>
    <t>Afvoeren van afval binnen het pand.</t>
  </si>
  <si>
    <t xml:space="preserve">Lediging afvalbakken in de pantry's en afvoeren naar centrale container (gesitueerd op de begane grond in een ruimte achter de liften). Het betreft de afvalstromen papier/karton, GFT en restafval (incl. plastic) en in de centrale pantry is hier de glasstroom aan toegevoegd.  De leverancier is verantwoordelijk voor de levering van afvalzakken. </t>
  </si>
  <si>
    <t>Uitstraling van het pand.</t>
  </si>
  <si>
    <t>Glasbewassing</t>
  </si>
  <si>
    <t>Reinigen separatieglas en glas binnenzijde.</t>
  </si>
  <si>
    <t>Indien nodig zal er glasbewassing aan de binnenzijde van het bedrijfspand worden uitgevoerd. Separatieglas 4 keer per jaar en glas binnenzijde 2 keer per jaar.</t>
  </si>
  <si>
    <t>Ongediertebestrijding</t>
  </si>
  <si>
    <t xml:space="preserve">Ongedierbestrijding </t>
  </si>
  <si>
    <t xml:space="preserve">Het ongediertevrij houden van het pand (exclusief algemene ruimtes). </t>
  </si>
  <si>
    <t>Gladheidsbestrijding</t>
  </si>
  <si>
    <t>Gladheidsbestrijding bij temperaturen rond of onder het vriespunt.</t>
  </si>
  <si>
    <t>Veiligheid</t>
  </si>
  <si>
    <t>Specialistische reiniging</t>
  </si>
  <si>
    <t>Dieptereiniging</t>
  </si>
  <si>
    <t>Op aanvraag uitvoeren van dieptereiniging voor vloeren.</t>
  </si>
  <si>
    <t>Op aanvraag uitvoeren van dieptereiniging van sanitaire ruimtes.</t>
  </si>
  <si>
    <t>Legionalla beheersplan</t>
  </si>
  <si>
    <t>Schoonloopmat</t>
  </si>
  <si>
    <t>De aanschaf en het onderhoud van een schoonloopmat bij de entree.</t>
  </si>
  <si>
    <t>In het ontwerp is nog niet voorzien in een schoonloopmat waar men vuil en nat schoeisel kan droog vegen. Opdrachtgever wordt gevraagd deze te faciliteren en onderhouden.</t>
  </si>
  <si>
    <t>Uitstraling van entreeruimte.</t>
  </si>
  <si>
    <t>Sanitaire 
artikelen</t>
  </si>
  <si>
    <t>Sanitaire artikelen</t>
  </si>
  <si>
    <t xml:space="preserve">Leveren, monteren, bijvullen en onderhouden van sanitaire middelen voor toiletgroepen, douches en pantry's.
</t>
  </si>
  <si>
    <t>Handyman</t>
  </si>
  <si>
    <t>1431 - Plants and Flowers</t>
  </si>
  <si>
    <t xml:space="preserve">Herstellen van kleinschalige defecten in de werkomgeving in scope van de huurder. </t>
  </si>
  <si>
    <t>Ondersteuning bij verhuizingen/logistiek</t>
  </si>
  <si>
    <t>Op aanvraag ondersteuning bij kleine interne verhuizingen.</t>
  </si>
  <si>
    <t>Ontzorging bij het verplaatsen van meubilair en/of dozen.</t>
  </si>
  <si>
    <t>Groenvoorziening</t>
  </si>
  <si>
    <t>Het onderhoud van bestaande groenvoorziening binnen.</t>
  </si>
  <si>
    <t>Uitstraling van het pand</t>
  </si>
  <si>
    <t>Optioneel leveren en organiseren van feestversiering zoals kerstbomen.</t>
  </si>
  <si>
    <t>Bedrijfshulpverlening</t>
  </si>
  <si>
    <t>Een goed opgeleide BHV ploeg borgt de veiligheid van iedereen in het pand.</t>
  </si>
  <si>
    <t xml:space="preserve">Aanschaf en onderhoud van tenminste:
- CO² brandblusser t.b.v. serverruimte
- AED
- 3x EHBO koffer
- 2x Evac Chair
- Communicatiemiddelen BHV organisatie
- Hesjes BHV-team
- Helmen BHV team
- Megafoon
- Zaklampen  </t>
  </si>
  <si>
    <t>Aanwezigheid van alle BHV middelen en veiligheidsmaterialen borgt de  veiligheid van iedereen in het pand.</t>
  </si>
  <si>
    <t>Koffie-
voorziening</t>
  </si>
  <si>
    <t>Leveren automaten</t>
  </si>
  <si>
    <t>Onderhoud automaten</t>
  </si>
  <si>
    <t>Afval-
verwerking</t>
  </si>
  <si>
    <t>Lediging</t>
  </si>
  <si>
    <t>Uitstraling en hygiene van het gebouw.</t>
  </si>
  <si>
    <t>Weging en rapportage afvalproductie</t>
  </si>
  <si>
    <t>Per afvalstroom wegen van de afvalproductie bij lediging en het aantal kg vermelden op de factuur.</t>
  </si>
  <si>
    <t>Extra lediging</t>
  </si>
  <si>
    <t>Op afroep uitvoeren van extra lediging.</t>
  </si>
  <si>
    <t>SROI</t>
  </si>
  <si>
    <t>Inzet doelgroep SROI op deze opdracht</t>
  </si>
  <si>
    <t>Hygiënische veiligheid in het pand</t>
  </si>
  <si>
    <t>Social Return on Investment</t>
  </si>
  <si>
    <t xml:space="preserve">Het klaar zetten van afvalcontainers t.b.v. lediging. </t>
  </si>
  <si>
    <t xml:space="preserve">Afvalcontainers </t>
  </si>
  <si>
    <t>Geen toegangstag voor afvalverwerking i.v.m. veiligheid. 
Beleggen bij een verantwoordelijke voor opvolging van ledigingsmomenten.</t>
  </si>
  <si>
    <t>Visitekaartje Vervoerregio</t>
  </si>
  <si>
    <t>Afhankelijk van de voorgestelde BHV procedure en proces wordt de exacte rol van de Hospitality+ functie verder ingevuld t.b.v. BHV. Dit dient in ieder geval een getrainde bedrijfshulpverlener te zijn die bekend is met alle situaties in het pand en adequaat op kan treden bij calamiteiten, in samenwerking met de BHV ploeg van de Vervoerregio.</t>
  </si>
  <si>
    <t>BHV Certificaat, MBO Beveiliger niveau 2
Medewerkers op locatie zijn in het bezit van VOG, en zij ondertekenen voorafgaand aan hun startdatum bij de Vervoerregio de morele code en geheimhoudingsverklaring.</t>
  </si>
  <si>
    <t>Bij melding is de beveiliging binnen 10 minuten ter plaatse voor de beoordeling van de situatie en coördinatie van de vervolgacties. Via de camera's zijn zij in staat om eventuele startende calamiteiten te signaleren en actie te ondernemen.
De contactpersoon van de Vervoerregio wordt direct op de hoogte gesteld in geval van ernstige verstoringen.</t>
  </si>
  <si>
    <t>Opleiding minimaal SVS-opleiding schoonmaakopleiding of gelijkwaarden. Grote mate van klantgerichtheid en proactieve houding. Goede beheersing van de Nederlandse taal.
Medewerkers op locatie zijn in het bezit van VOG, en zij ondertekenen voorafgaand aan hun startdatum bij de Vervoerregio de morele code en geheimhoudingsverklaring.</t>
  </si>
  <si>
    <t>Medewerkers op locatie zijn in het bezit van VOG, en zij ondertekenen voorafgaand aan hun startdatum bij de Vervoerregio de morele code en geheimhoudingsverklaring.</t>
  </si>
  <si>
    <t xml:space="preserve">Het opzetten en beheren van het BHV-team (inclusief jaarlijkse basis-, herhalingstrainingen en ontruimingsoefeningen). Op dit moment bestaat het BHV team uit 4 medewerkers van de Vervoerregio. 
</t>
  </si>
  <si>
    <t>Kwalitatief goede koffie en thee voorzieningen aanbieden voor de medewerkers van de Vervoerregio</t>
  </si>
  <si>
    <t>Bijdrage aan werkgeluk medewerkers Vervoerregio door het aanbieden van kwalitatief goede koffie en thee voorzieningen.</t>
  </si>
  <si>
    <t>In het kader van CO² doelstellingen is het belangrijk dat de Vervoerregio inzicht heeft in de afvalproductie.</t>
  </si>
  <si>
    <t xml:space="preserve">1. HAVO/MBO niveau, 
2. BHV Certificaat
3. Vaste medewerkers
4. Kennisniveau over Vervoerregio gelijk aan introductieprogramma nieuwe medewerkers
5. In bezit van VOG
6. Bereid de geheimhoudingsverklaring en morele code te ondertekenen
7. Bereidheid vanuit de leverancier om deze sleutelfunctionaris eerst voor te stellen aan de Vervoerregio, alvorens de arbeidsovereenkomst aan te gaan.
</t>
  </si>
  <si>
    <t>Zie Hospitality+.</t>
  </si>
  <si>
    <t>N.v.t.</t>
  </si>
  <si>
    <t xml:space="preserve">Opstellen van beheersplan en uitvoering conform dit plan ten behoeve van alle waterpunten incl douches, kolfruimte,
pantry's . </t>
  </si>
  <si>
    <t>Concentratiecubes*</t>
  </si>
  <si>
    <t>Type pantry</t>
  </si>
  <si>
    <t>1x (BG)</t>
  </si>
  <si>
    <t>2x (2e en 3e)</t>
  </si>
  <si>
    <t>1x (3e)</t>
  </si>
  <si>
    <t>1x (2e)</t>
  </si>
  <si>
    <t>Verdieping</t>
  </si>
  <si>
    <t>Nieuwjaarsdag, eerste en tweede paasdag, Koningsdag, bevrijdingsdag (jaarlijks) hemelvaartsdag, eerste en tweede pinksterdag, eerste en tweede kerstdag, oudejaarsdag na 16.00 uur, 1 mei (dag vd arbeid), goede vrijdag</t>
  </si>
  <si>
    <t>Uitgangspunten aanbesteding Facilitaire dienstverlening Multi Services</t>
  </si>
  <si>
    <t>Maandag t/m vrijdag
07:00 - 20:00</t>
  </si>
  <si>
    <t xml:space="preserve">
Tactisch: Eenmaal per maand operationeel overleg leverancier en secretariaat Vervoerregio. 
Strategisch: Eenmaal per kwartaal overleg leverancier en service manager Vervoerregio. Bespreken KPI's, financiën en toekomst.
Escalaties: Bij escalaties zullen team manager bedrijfsvoering Vervoerregio en leverancier contact leggen en gezamenlijk bepalen welke stappen dienen te worden ondernomen.
</t>
  </si>
  <si>
    <t xml:space="preserve">Het pand moet in een stabiele, veilige situatie worden achtergelaten, zodat er geen onnodige meldingen of incidenten in de nacht plaatsvinden. </t>
  </si>
  <si>
    <t>Dagelijkse schoonmaak toiletgroepen, pantry's, vergader- en ontmoetingsruimtes, verkeersruimtes en werkplekken,  uitgevoerd tussen 7:00 en 18.00 uur.</t>
  </si>
  <si>
    <t>Minimaal 5% van de opdrachtsom wordt ingezet voor SROI.</t>
  </si>
  <si>
    <t>Verificatietest kwaliteit na voorlopige gunning. De verificatietest wordt verder toegelicht in het Beschrijvend document, paragraaf 3.4.4.</t>
  </si>
  <si>
    <t xml:space="preserve">Het pand wordt opgeleverd zonder sanitaire accessoires. </t>
  </si>
  <si>
    <r>
      <rPr>
        <sz val="10"/>
        <color rgb="FF000000"/>
        <rFont val="Arial"/>
        <family val="2"/>
      </rPr>
      <t xml:space="preserve">Leveren en ledigen van containers met de afvalstromen papier/karton, GFT en restafval (incl. plastic) en glas (enkel bij Centrale Hart) 
</t>
    </r>
    <r>
      <rPr>
        <sz val="10"/>
        <rFont val="Arial"/>
        <family val="2"/>
      </rPr>
      <t xml:space="preserve">
In de pantry's komen in totaal 14 vuilbakken die worden ingebouwd in het maatwerk middels uittreklade.  Decentraal op de verdieping worden in totaal 12 circulaire afvalbakken geplaatst met 3 stromen, zie afbeelding in kolom I, rij 65. De inhoud van alle bakken is circa 45 liter. 
</t>
    </r>
    <r>
      <rPr>
        <sz val="10"/>
        <color rgb="FFF79646"/>
        <rFont val="Arial"/>
        <family val="2"/>
      </rPr>
      <t xml:space="preserve">
</t>
    </r>
    <r>
      <rPr>
        <sz val="10"/>
        <color rgb="FF000000"/>
        <rFont val="Arial"/>
        <family val="2"/>
      </rPr>
      <t xml:space="preserve">De centrale afvalruimte bevindt zich op de begane grond. De ruimte is vanaf 2 kanten benaderbaar en heeft de afmetingen 531 cm x 347 cm. </t>
    </r>
  </si>
  <si>
    <r>
      <t>Medewerkers melden hun bezoek aan in primeVisit. Bij aankomst regi</t>
    </r>
    <r>
      <rPr>
        <sz val="10"/>
        <rFont val="Arial"/>
        <family val="2"/>
      </rPr>
      <t xml:space="preserve">steren bezoekers zich via de ontvangstzuil waarna zij met de QR-code toegang hebben tot de speedgate en </t>
    </r>
    <r>
      <rPr>
        <sz val="10"/>
        <color rgb="FF000000"/>
        <rFont val="Arial"/>
        <family val="2"/>
      </rPr>
      <t xml:space="preserve">de contactpersoon automatisch op de hoogte wordt gesteld van de aankomst van het bezoek. </t>
    </r>
  </si>
  <si>
    <r>
      <t xml:space="preserve">Tijdens piekuren (zelf te definiëren op basis van aanmeldingen bezoekerssysteem) is de Hospitality+ functie aanwezig in de entreeruimte (werkplek aanweig) en ondersteunt indien nodig bij registratie via de ontvangstzuil.  </t>
    </r>
    <r>
      <rPr>
        <sz val="10"/>
        <color theme="9"/>
        <rFont val="Arial"/>
        <family val="2"/>
      </rPr>
      <t xml:space="preserve">
</t>
    </r>
  </si>
  <si>
    <t xml:space="preserve">Bezoekers die niet direct worden opgehaald door medewerkers, scannen hun QR-code bij de speedgate, nemen plaats in de entreeruimte en krijgen koffie of thee aangeboden van de Hospitality+ functie. </t>
  </si>
  <si>
    <t>In het kader van Hospitality is het van belang dat er fysieke hulp aanwezig is indien registratie via de zuil niet lukt. 
Een vereiste is flexibiliteit en proactiviteit om te bepalen wanneer bezetting bij receptiebalie noodzakelijk is om fysieke hulp te bieden en wanneer andere facilitaire taken uitgevoerd kunnen worden.</t>
  </si>
  <si>
    <t xml:space="preserve">Om de bezoekers een gastvrij gevoel te geven, zal de ontvangst van hoge kwaliteit zijn en biedt de Hospitality+ functie bezoekers een kop koffie of thee aan. </t>
  </si>
  <si>
    <t>Beschikbaarheid borgen van actuele vakbladen en promotiematerialen.</t>
  </si>
  <si>
    <t xml:space="preserve">Schoon en netjes houden van de entreeruimte, pantry’s en vergaderruimtes. </t>
  </si>
  <si>
    <t xml:space="preserve">De Opdrachtnemer aan wie de opdracht gegund wordt is verplicht om 5% van de opdrachtsom in te zetten voor SROI, in de vorm van loonkosten en/of stagevergoedingen, begeleiding van de kandidaat, scholing etc. De concrete invulling van social return wordt vastgelegd in prestatie afspraken. Deze afspraken worden na overleg tussen Opdrachtnemer en Opdrachtgever overeengekomen en zijn gericht op maatwerk.
Na gunning zullen de contactpersonen van de Vervoerregio schakelen met gemeente Amsterdam over concrete invulling van de SROI binnen de organisatie. </t>
  </si>
  <si>
    <t>De entreeruimte is het eerste contactmoment van de bezoekers met het pand en de organisatie. Om de ruimte een welkome en nette uitstraling te laten hebben is de Hospitality+ functie verantwoordelijk voor de representativiteit rondom de entreeruimte. Daarnaast heeft de Hospitality+ functie een proactieve houding in het netjes houden van de pantry's en vergaderruimtes (achtergebleven servies opruimen, afnemen van vlekken, stoelen recht zetten) en actueel houden van dagbladen/ promotiematerialen.</t>
  </si>
  <si>
    <t>Doelgroepen</t>
  </si>
  <si>
    <t>Structuur en communicatie</t>
  </si>
  <si>
    <t>KPI's</t>
  </si>
  <si>
    <t>Dagelijkse coördinatie op communicatiemiddelen van de BHV organisatie en monitoren of er voldoende BHV'ers aanwezig zijn.</t>
  </si>
  <si>
    <t>Mede gezien de centrale rol van de Hospitality+ functie is dit een logische plek voor de eerste acties bij calamiteiten en het uitzetten hiervan.
Om bij een calamiteit te zorgen voor de veiligheid van iedereen die in het pand aanwezig is en het eventueel verlenen van eerste hulp.</t>
  </si>
  <si>
    <t>De Vervoerregio beschikt nog niet over een FMIS. De Deelnemer wordt verzocht hier een voorstel voor te doen, rekening houdend met de systemen van de Vervoerregio waar dit eventueel mee gekoppeld moet worden.</t>
  </si>
  <si>
    <t>Om 20.00 uur start de beveiliger met een controleronde door het gehele pand. Medewerkers worden verzocht het pand te verlaten, noodtrappenhuizen worden nagelopen en er wordt gecontroleerd of deuren goed zijn afgesloten in verband met alarmmeldingen die worden afgegeven bij geopende deuren. 
In voorkomende gevallen zal de Deelnemer worden gevraagd om het pand na 20.00 uur open te houden. Een dergelijk verzoek zal minimaal 24 uur van te voren worden aangegeven.</t>
  </si>
  <si>
    <t>Het verwelkomen, ontvangen en doorverwijzen van bezoekers. De verwachting is ongeveer 20-30 bezoekers per dag. 
De Hospitality+ functie draagt representatieve kleding en is duidelijk herkenbaar middels een naambadge. 
Voor bezoekersadministratie wordt gebruik gemaakt van primeVisit. Dit systeem draait op de ontvangstzuil. Voor de speedgate wordt gebruik gemaakt van Smartlane. Voor specificaties zie Bijlages 3b en 3c.</t>
  </si>
  <si>
    <t>Ontvangen, registreren en coördineren afhandeling van KWIS-meldingen (telefonisch, persoonlijk of e-mail).</t>
  </si>
  <si>
    <t>Proactieve rol in het signaleren van defecten in en rondom het pand. Deze meldingen registreren in het FMIS en uitzetten voor opvolging (of eventueel zelf oplossen afhankelijk van het gekozen model voor de Handyman activiteit).</t>
  </si>
  <si>
    <t xml:space="preserve">Door het kenbaar maken van doorlooptijden is het bij de melder bekend, wanneer hij terugkoppeling kan verwachten. </t>
  </si>
  <si>
    <t>Standaard meldingen: De Hospitality+ functie zorgt ervoor dat een melding binnen 4 werkuren is doorgezet naar de juiste uitvoerende afdeling. Het mag daarna nog maximaal 4 werkuren duren voordat het eerste contact met de melder is gelegd. De Hospitality+ functie bepaalt m.b.v. een beslisboom of een storing urgent is of niet.</t>
  </si>
  <si>
    <t>De Hospitality+ functie zorgt voor het uitzetten van de meldingen naar de juiste uitvoerende partijen of het secretariaat, (eventueel zelf oplossen van meldingen, afhankelijk van gekozen model voor Handyman activiteit) bewaakt de voortgang en houdt de melder hiervan op de hoogte. Hierbij dient rekening gehouden te worden met garanties vanuit oplevering van de eigenaar en leveranciers t.b.v. de verbouwing.</t>
  </si>
  <si>
    <t>De De Hospitality+ is de spin in het web m.b.t. de meldingen en aanvragen. Op basis van de klantinformatie kan de Hospitality+ functie, eventueel in afstemming met het secretariaat, de beste inschatting maken welke uitvoerende partij of medewerkers de melding dient op te pakken. Daarnaast zal deze functionaris de voortgang bewaken en bij eventuele vertragingen de melder informeren.</t>
  </si>
  <si>
    <t xml:space="preserve">Door het kenbaar maken van doorlooptijden is het voor de melder bekend wanneer hij terugkoppeling kan verwachten. </t>
  </si>
  <si>
    <t>Urgente meldingen: De Hospitality+ zorgt ervoor dat een melding zo snel als mogelijk, maar uiterlijk binnen 1 werkuur is doorgezet naar de juiste uitvoerende afdeling. Het mag daarna nog maximaal 1 werkuur duren voordat het eerste contact met de melder is gelegd. De Hospitality+ bepaalt m.b.v. een beslisboom of een storing urgent is of niet.</t>
  </si>
  <si>
    <t>Periodiek controleren op werking van AV-middelen (presentatieschermen, camera's, microfoons, geluidinstallaties, beeldschermen etc.).</t>
  </si>
  <si>
    <t>Om vergaderingen soepel te laten starten en de gebruikers geen problemen te laten ervaren met het gebruik van de AV-middelen, worden deze gecontroleerd, zodat zeker is dat alles werkt.</t>
  </si>
  <si>
    <t>Het beheren van AV-middelen en het geven van instructie omtrent het gebruik van AV-middelen.</t>
  </si>
  <si>
    <t xml:space="preserve">Actie en afhankelijk van situatie opvolging bij activering van het alarmeringsalarm bij de receptiebalie. </t>
  </si>
  <si>
    <t>Continuiteit koffievoorziening.</t>
  </si>
  <si>
    <t>De afvalverwerker heeft geen toegang tot de afvalruimte van de Vervoerregio. De Hospitality+ functie zorgt ervoor dat de containers buiten staan voor lediging op de aangegeven momenten vanuit de afvalverwerker.</t>
  </si>
  <si>
    <t>In- en uitruimen van de vaatwassers indien dit niet door medewerkers zelf is gedaan.</t>
  </si>
  <si>
    <t>Ondersteunen bij het klaarzetten van ruimtes voor grote groepen, bijeenkomsten, evenementen en borrels.</t>
  </si>
  <si>
    <t>Ontzorging van medewerkers en borgen van kwaliteit.</t>
  </si>
  <si>
    <t>Beveiliging opent uiterlijk 07.00 uur het pand en voert een controle-ronde uit. Tussen 7:00 en 8:30 kunnen medewerkers naar binnen met hun tag. Vanaf 8:30 tot 17:00 uur is de voordeur te openen middels een drukknop aan de buitenzijde van het pand. 
In voorkomende gevallen zal de Deelnemer worden gevraagd om het pand na 20.00 uur open te houden. Een dergelijk verzoek zal minimaal 24 uur van te voren worden aangegeven.</t>
  </si>
  <si>
    <t xml:space="preserve">Snelheid, voortvarendheid en ervaring zijn geboden bij de afhandeling van meldingen en incidenten. </t>
  </si>
  <si>
    <t>Schoonmaak van de standaard kantoorgerelateerde ruimtes gedurende de openingstijden van het pand.
Uitvoeren kwaliteitsmetingen: VSR – DKS 1x per kwartaal. Indien onvoldoende dient er een hermeting plaats te vinden.</t>
  </si>
  <si>
    <t>Inruimen, aanzetten en/of uitruimen van de vaatwassers en monitorting van aanwezigheid voldoende servies.</t>
  </si>
  <si>
    <t>Er dient gladheidsbestrijding uitgevoerd te worden bij de entree, zodanig dat de toegang voor iedereen op een veilige wijze is gegarandeerd.</t>
  </si>
  <si>
    <t>Opstellen en uitvoeren van beheersplan ter voorkoming van legionella</t>
  </si>
  <si>
    <t>De Deelnemer draagt zorg voor de aanschaf,  bevestiging van alle sanitaire accessoires en bijbehorende supplies voor de toiletgroepen, kolfruimte, douches en pantry's. Dit omvat zeepdispensers, handdoekrolautomaat, luchtverfrissers, toiletrolhouders, reserve toiletrolhouders, wc-borstels, damesverbandbakken, afvalbakken, spiegels en haakjes aan de toiletdeuren. Voor afbeeldingen van de sanitaire ruimtes in het pand verwijzen we naar Bijlage 4 - Sanitair.</t>
  </si>
  <si>
    <t xml:space="preserve">De Deelnemer draagt zorg voor het bijvullen/bestellen en verwisselen van de nodige sanitaire artikelen. Voorraden dienen beperkt te worden tot een absoluut minimum. </t>
  </si>
  <si>
    <t xml:space="preserve">De sanitaire artikelen moeten altijd voldoende op voorraad zijn. </t>
  </si>
  <si>
    <t>Bij melding in FMIS repareren of vervangen van defecten aan het gehuurde. Denk hierbij aan vervangen van verlichting geïnstalleerd door Vervoerregio, defecten aan apparatuur of voorzieningen in de pantry's, stellen van deurklinken, kabelmanagement, verstoppingen in toiletten of afvoer etc. 
De wens van de Vervoerregio is dat deze functie wordt benut om meerdere activiteiten te bundelen. Deze functie kan ook uitgevoerd worden door een van de medewerkers die al op locatie aanwezig is voor schoonmaaktaken of hospitality taken.
Indien de reparatie niet door een handyman uitgevoerd kan worden verwacht de Vervoerregio dat de leverancier in overleg een andere specialist inschakelt.</t>
  </si>
  <si>
    <t>De werkomgeving moet altijd op orde zijn en kleine defecten kunnen snel opgelost worden zonder tussenkomst van een externe partij.</t>
  </si>
  <si>
    <r>
      <t xml:space="preserve">Onderhouden van de planten, groene wanden en binnen parkjes.
In Bijlagen 5a, 5b, 5c, 5d en 5e zijn de plattegronden met het groenplan opgenomen 
</t>
    </r>
    <r>
      <rPr>
        <sz val="10"/>
        <color rgb="FFFF0000"/>
        <rFont val="Arial"/>
        <family val="2"/>
      </rPr>
      <t xml:space="preserve">
</t>
    </r>
    <r>
      <rPr>
        <sz val="10"/>
        <color rgb="FF000000"/>
        <rFont val="Arial"/>
        <family val="2"/>
      </rPr>
      <t>De partij die de groenvoorziening binnen heeft aangelegd wordt in augustus bekend gemaakt. Het staat Deelnemers vrij de samenwerking met deze of andere partijen op te zoeken.</t>
    </r>
  </si>
  <si>
    <t>Nader in te vullen door leverancier met contactpersoon Vervoerregio.</t>
  </si>
  <si>
    <t>Borgen opvolging van goede hulpverlening en acties bij calamiteiten, aanschaf en onderhoud van alle BHV middelen</t>
  </si>
  <si>
    <t>Het opstellen en actueel houden van BHV- of ontruimingsplan (incl.vluchtplattegronden en het ophangen hiervan).</t>
  </si>
  <si>
    <t>Aanwezigheid van up-to-date ontruimingsplannen en ontruimingsplattegrond borgt de veiligheid van iedereen in het pand.</t>
  </si>
  <si>
    <t xml:space="preserve">Leveren van ingrediënten om het gewenste assortiment/keuzemenu voor de koffievoorziening aan te bieden. Hierin wordt onderscheid gemaakt tussen de automaten met een basis en uitgebreider assortiment. Gedurende het contract moet de mogelijkheid bestaan om van smaak (bijv. seizoensgebonden) of merk te wisselen. 
Basis assortiment:
Koffie zwart, cuppuccino, espresso, thee (Early Grey, English Breakfast, Rooibos, Groene Thee, Groene Thee Citroen, Vruchtensoort) en koud water (incl. mogelijkheid om halve liter flesjes te vullen)
Uitgebreid assortiment: 
Koffie zwart, cuppuccino, espresso, espresso double, latte machiatto, chocolademelk, reguliere melkschuim, havermelk schuim, thee (Early Grey, English Breakfast, Rooibos, Groene Thee, Groene Thee Citroen, Vruchtensoort, verse munt, verse citroen en verse gember) en koud water (incl. mogelijkheid om halve liter flesjes te vullen).
</t>
  </si>
  <si>
    <t>Op hygienische wijze afvoeren van afval vanuit  het pand.</t>
  </si>
  <si>
    <t xml:space="preserve">Voorzien in ruimte t.b.v. opslag van voorraad sanitaire artikelen. </t>
  </si>
  <si>
    <t>Huur van 5 koffieautomaten, inclusief onderhoud. Alle koffieautomaten moeten een hoogwaardige koffiekwaliteit bieden.
4 van de 5 automaten worden op de kantoorvloeren geplaatst, nabij de werkplekken. Deze 4 automaten bieden een basisassortiment aan. Het is belangrijk dat minimaal één van deze automaten een hogere omloopsnelheid heeft gezien de plaatsing in het Centrale Hart (nabij vergadercentrum) en noodzaak om koffiekannen te vullen.
1 van de 5 automaten wordt geplaatst op de begane grond bij de receptiebalie. Deze automaat biedt een uitgebreid assortiment aan. Hier moet ook de mogelijkheid bestaan om apart melkschuim (reguliere melk + havermelk) af te nemen.
In iedere pantry is een stroom- en wateraansluiting aanwezig.</t>
  </si>
  <si>
    <t xml:space="preserve">Voorzien in stroom- en wateraansluiting bij pantry's. </t>
  </si>
  <si>
    <t xml:space="preserve">Ontvangen en begeleiden leveranciers </t>
  </si>
  <si>
    <t>Het ontvangen en begeleiden van leveranciers die vanuit de gebouwbeheerder of Vervoerregio zijn aangestuurd voor gebouwgebonden werkzaamheden.</t>
  </si>
  <si>
    <t xml:space="preserve">Borging van juiste achtergrond informatie richting leveranciers om gericht en op de juiste plek actie te ondernemen. 
</t>
  </si>
  <si>
    <t>De Vervoerregio hecht belang aan het thema maatschappelijk verantwoord ondernemen om duurzame arbeid te realiseren. Het door de Deelnemer creëren van werkgelegenheid door arbeidsdeelname van Werkzoekenden die staan ingeschreven bij het UWV werkbedrijf, en/of door arbeidsdeelname van mensen met een grote afstand tot de arbeidsmarkt of mensen met een indicatie op grond van de Wet Sociale Werkvoorziening ziet zij als een pré. Ook ziet de Vervoerregio het als pré als de Deelnemer het daadwerkelijk beschikbaar stellen van stage- en/of leerlingplaatsen aan mensen met een afstand tot de arbeidsmarkt als onderdeel van haar bedrijfsvoering ziet. Onder “mensen met afstand tot de arbeidsmarkt” wordt onder andere verstaan: Werkzoekenden, Wsw-ers, Stagiaires.</t>
  </si>
  <si>
    <t xml:space="preserve">KPI: In mei 2023 houdt de Deelnemer een gasttevredenheidonderzoek onder medewerkers van de Vervoerregio. De score moet minimaal een 7,5 bedragen. Vervolgens voert de inschrijver elk half jaar een GTO uit, waarvan de score telkens een stijging laat zien. Als de score van een 9 behaald is, hoeft de score niet elke meting te verhogen, maar wel gelijkblijven. </t>
  </si>
  <si>
    <t xml:space="preserve">Leveranciers worden aangestuurd n.a.v. een melding vanuit het FMIS systeem. Dit kunnen leveranciers zijn die niet bekend zijn op locatie. Tevens zal het per melding verschillen in hoeverre de omschrijvende tekst duidelijk genoeg is voor een leverancier om te bepalen wat de juiste actie is.  </t>
  </si>
  <si>
    <t>Begeleiding van leverancier op locatie om probleem nader te omschrijven en locatie aan te wijzen.</t>
  </si>
  <si>
    <t xml:space="preserve">1. Introductie over Vervoerregio.
2. Beschikbaar stellen werkplek, IT account, algemene telefoon en toegang tot contactgegevens van medewerkers.
</t>
  </si>
  <si>
    <t>Eisen en Randvoorwaarden</t>
  </si>
  <si>
    <t xml:space="preserve">Beschikbaar stellen van toegangspassen en sleutels. 
Ondersteuning vanuit IT om doormelding naar alarmcentrale te organiseren.
</t>
  </si>
  <si>
    <t>Groen-
voorziening binnen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</si>
</sst>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43" formatCode="_ * #,##0.00_ ;_ * \-#,##0.00_ ;_ * &quot;-&quot;??_ ;_ @_ "/>
    <numFmt numFmtId="164" formatCode="_-* #,##0.00_-;_-* #,##0.00\-;_-* &quot;-&quot;??_-;_-@_-"/>
  </numFmts>
  <fonts count="23" x14ac:knownFonts="1">
    <font>
      <sz val="10"/>
      <name val="Arial"/>
    </font>
    <font>
      <sz val="10"/>
      <color theme="1"/>
      <name val="Arial"/>
      <family val="2"/>
    </font>
    <font>
      <sz val="10"/>
      <color theme="1"/>
      <name val="Arial"/>
      <family val="2"/>
    </font>
    <font>
      <sz val="10"/>
      <color theme="1"/>
      <name val="Arial"/>
      <family val="2"/>
    </font>
    <font>
      <b/>
      <sz val="10"/>
      <name val="Arial"/>
      <family val="2"/>
    </font>
    <font>
      <sz val="8"/>
      <name val="Arial"/>
      <family val="2"/>
    </font>
    <font>
      <b/>
      <sz val="10"/>
      <color indexed="9"/>
      <name val="Arial"/>
      <family val="2"/>
    </font>
    <font>
      <b/>
      <sz val="12"/>
      <color indexed="9"/>
      <name val="Arial"/>
      <family val="2"/>
    </font>
    <font>
      <b/>
      <sz val="12"/>
      <name val="Arial"/>
      <family val="2"/>
    </font>
    <font>
      <sz val="10"/>
      <color indexed="9"/>
      <name val="Arial"/>
      <family val="2"/>
    </font>
    <font>
      <b/>
      <sz val="14"/>
      <color indexed="9"/>
      <name val="Arial"/>
      <family val="2"/>
    </font>
    <font>
      <sz val="10"/>
      <name val="Arial"/>
      <family val="2"/>
    </font>
    <font>
      <sz val="10"/>
      <color theme="1"/>
      <name val="Arial"/>
      <family val="2"/>
    </font>
    <font>
      <sz val="10"/>
      <color rgb="FFFF0000"/>
      <name val="Arial"/>
      <family val="2"/>
    </font>
    <font>
      <b/>
      <sz val="36"/>
      <name val="Arial"/>
      <family val="2"/>
    </font>
    <font>
      <b/>
      <sz val="28"/>
      <name val="Arial"/>
      <family val="2"/>
    </font>
    <font>
      <sz val="28"/>
      <name val="Arial"/>
      <family val="2"/>
    </font>
    <font>
      <sz val="10"/>
      <color theme="9"/>
      <name val="Arial"/>
      <family val="2"/>
    </font>
    <font>
      <sz val="10"/>
      <color rgb="FF000000"/>
      <name val="Arial"/>
      <family val="2"/>
    </font>
    <font>
      <b/>
      <sz val="10"/>
      <color rgb="FF000000"/>
      <name val="Arial"/>
      <family val="2"/>
    </font>
    <font>
      <b/>
      <sz val="10"/>
      <color rgb="FFFF0000"/>
      <name val="Arial"/>
      <family val="2"/>
    </font>
    <font>
      <sz val="10"/>
      <color rgb="FF000000"/>
      <name val="Arial"/>
      <family val="2"/>
    </font>
    <font>
      <sz val="10"/>
      <color rgb="FFF79646"/>
      <name val="Arial"/>
      <family val="2"/>
    </font>
  </fonts>
  <fills count="11">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B9005F"/>
        <bgColor indexed="64"/>
      </patternFill>
    </fill>
    <fill>
      <patternFill patternType="solid">
        <fgColor rgb="FF65BEAF"/>
        <bgColor indexed="64"/>
      </patternFill>
    </fill>
  </fills>
  <borders count="41">
    <border>
      <left/>
      <right/>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double">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s>
  <cellStyleXfs count="10">
    <xf numFmtId="0" fontId="0" fillId="0" borderId="0"/>
    <xf numFmtId="0" fontId="3" fillId="0" borderId="0"/>
    <xf numFmtId="44" fontId="3" fillId="0" borderId="0" applyFont="0" applyFill="0" applyBorder="0" applyAlignment="0" applyProtection="0"/>
    <xf numFmtId="0" fontId="3" fillId="0" borderId="0"/>
    <xf numFmtId="0" fontId="11" fillId="0" borderId="0"/>
    <xf numFmtId="0" fontId="11" fillId="0" borderId="0"/>
    <xf numFmtId="44" fontId="11" fillId="0" borderId="0" applyFont="0" applyFill="0" applyBorder="0" applyAlignment="0" applyProtection="0"/>
    <xf numFmtId="43" fontId="3" fillId="0" borderId="0" applyFont="0" applyFill="0" applyBorder="0" applyAlignment="0" applyProtection="0"/>
    <xf numFmtId="164" fontId="11" fillId="0" borderId="0" applyFont="0" applyFill="0" applyBorder="0" applyAlignment="0" applyProtection="0"/>
    <xf numFmtId="9" fontId="3" fillId="0" borderId="0" applyFont="0" applyFill="0" applyBorder="0" applyAlignment="0" applyProtection="0"/>
  </cellStyleXfs>
  <cellXfs count="293">
    <xf numFmtId="0" fontId="0" fillId="0" borderId="0" xfId="0"/>
    <xf numFmtId="14" fontId="0" fillId="0" borderId="0" xfId="0" applyNumberFormat="1" applyAlignment="1">
      <alignment wrapText="1"/>
    </xf>
    <xf numFmtId="0" fontId="8" fillId="0" borderId="1" xfId="0" applyFont="1" applyBorder="1"/>
    <xf numFmtId="0" fontId="4" fillId="0" borderId="1" xfId="0" applyFont="1" applyBorder="1" applyAlignment="1">
      <alignment wrapText="1"/>
    </xf>
    <xf numFmtId="0" fontId="0" fillId="0" borderId="2" xfId="0" applyBorder="1" applyAlignment="1">
      <alignment wrapText="1"/>
    </xf>
    <xf numFmtId="0" fontId="10" fillId="3" borderId="2" xfId="0" applyFont="1" applyFill="1" applyBorder="1" applyAlignment="1">
      <alignment horizontal="left" vertical="top" wrapText="1"/>
    </xf>
    <xf numFmtId="0" fontId="0" fillId="0" borderId="0" xfId="0" applyAlignment="1">
      <alignment horizontal="left" vertical="top"/>
    </xf>
    <xf numFmtId="0" fontId="0" fillId="4" borderId="0" xfId="0" applyFill="1" applyAlignment="1">
      <alignment horizontal="left" vertical="top"/>
    </xf>
    <xf numFmtId="0" fontId="9" fillId="4" borderId="0" xfId="0" applyFont="1" applyFill="1" applyAlignment="1">
      <alignment horizontal="left" vertical="top"/>
    </xf>
    <xf numFmtId="0" fontId="9" fillId="4" borderId="4" xfId="0" applyFont="1" applyFill="1" applyBorder="1" applyAlignment="1">
      <alignment horizontal="left" vertical="top"/>
    </xf>
    <xf numFmtId="0" fontId="0" fillId="5" borderId="0" xfId="0" applyFill="1" applyAlignment="1">
      <alignment horizontal="left" vertical="top"/>
    </xf>
    <xf numFmtId="14" fontId="0" fillId="0" borderId="0" xfId="0" applyNumberFormat="1" applyAlignment="1">
      <alignment horizontal="left" vertical="top" wrapText="1"/>
    </xf>
    <xf numFmtId="14" fontId="0" fillId="2" borderId="0" xfId="0" applyNumberFormat="1" applyFill="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8" fillId="0" borderId="0" xfId="0" applyFont="1" applyAlignment="1">
      <alignment horizontal="left" vertical="top"/>
    </xf>
    <xf numFmtId="0" fontId="4" fillId="0" borderId="0" xfId="0" applyFont="1" applyAlignment="1">
      <alignment horizontal="left" vertical="top" wrapText="1"/>
    </xf>
    <xf numFmtId="0" fontId="8" fillId="0" borderId="0" xfId="0" applyFont="1"/>
    <xf numFmtId="0" fontId="4" fillId="0" borderId="0" xfId="0" applyFont="1" applyAlignment="1">
      <alignment wrapText="1"/>
    </xf>
    <xf numFmtId="0" fontId="10" fillId="3" borderId="6" xfId="0" applyFont="1" applyFill="1" applyBorder="1" applyAlignment="1">
      <alignment horizontal="left" vertical="top" wrapText="1"/>
    </xf>
    <xf numFmtId="0" fontId="0" fillId="0" borderId="0" xfId="0" applyAlignment="1">
      <alignment horizontal="center" vertical="top"/>
    </xf>
    <xf numFmtId="0" fontId="9" fillId="6" borderId="0" xfId="0" applyFont="1" applyFill="1" applyAlignment="1">
      <alignment horizontal="left" vertical="top"/>
    </xf>
    <xf numFmtId="0" fontId="0" fillId="6" borderId="0" xfId="0" applyFill="1" applyAlignment="1">
      <alignment horizontal="left" vertical="top"/>
    </xf>
    <xf numFmtId="14" fontId="0" fillId="7" borderId="4" xfId="0" applyNumberFormat="1" applyFill="1" applyBorder="1" applyAlignment="1">
      <alignment horizontal="left" vertical="top" wrapText="1"/>
    </xf>
    <xf numFmtId="0" fontId="0" fillId="7" borderId="0" xfId="0" applyFill="1" applyAlignment="1">
      <alignment horizontal="left" vertical="top"/>
    </xf>
    <xf numFmtId="0" fontId="0" fillId="6" borderId="9" xfId="0" applyFill="1" applyBorder="1" applyAlignment="1">
      <alignment horizontal="left" vertical="top"/>
    </xf>
    <xf numFmtId="14" fontId="0" fillId="7" borderId="0" xfId="0" applyNumberFormat="1" applyFill="1" applyAlignment="1">
      <alignment horizontal="left" vertical="top" wrapText="1"/>
    </xf>
    <xf numFmtId="0" fontId="12" fillId="0" borderId="0" xfId="0" applyFont="1" applyAlignment="1">
      <alignment horizontal="left" vertical="top"/>
    </xf>
    <xf numFmtId="0" fontId="0" fillId="0" borderId="6" xfId="0" applyBorder="1" applyAlignment="1">
      <alignment horizontal="left" vertical="top"/>
    </xf>
    <xf numFmtId="0" fontId="10" fillId="3" borderId="8" xfId="0" applyFont="1" applyFill="1" applyBorder="1" applyAlignment="1">
      <alignment horizontal="left" vertical="top" wrapText="1"/>
    </xf>
    <xf numFmtId="14" fontId="0" fillId="0" borderId="11" xfId="0" applyNumberFormat="1" applyBorder="1" applyAlignment="1">
      <alignment horizontal="left" vertical="top" wrapText="1"/>
    </xf>
    <xf numFmtId="14" fontId="0" fillId="6" borderId="11" xfId="0" applyNumberFormat="1" applyFill="1" applyBorder="1" applyAlignment="1">
      <alignment horizontal="left" vertical="top" wrapText="1"/>
    </xf>
    <xf numFmtId="14" fontId="11" fillId="6" borderId="11" xfId="0" applyNumberFormat="1" applyFont="1" applyFill="1" applyBorder="1" applyAlignment="1">
      <alignment horizontal="left" vertical="top" wrapText="1"/>
    </xf>
    <xf numFmtId="0" fontId="0" fillId="6" borderId="11" xfId="0" applyFill="1" applyBorder="1" applyAlignment="1">
      <alignment horizontal="left" vertical="top"/>
    </xf>
    <xf numFmtId="14" fontId="11" fillId="0" borderId="11" xfId="0" applyNumberFormat="1" applyFont="1" applyBorder="1" applyAlignment="1">
      <alignment horizontal="left" vertical="top" wrapText="1"/>
    </xf>
    <xf numFmtId="0" fontId="11" fillId="0" borderId="11" xfId="0" applyFont="1" applyBorder="1" applyAlignment="1">
      <alignment horizontal="left" vertical="top"/>
    </xf>
    <xf numFmtId="14" fontId="0" fillId="6" borderId="13" xfId="0" applyNumberFormat="1" applyFill="1" applyBorder="1" applyAlignment="1">
      <alignment horizontal="left" vertical="top" wrapText="1"/>
    </xf>
    <xf numFmtId="14" fontId="11" fillId="6" borderId="13" xfId="0" applyNumberFormat="1" applyFont="1" applyFill="1" applyBorder="1" applyAlignment="1">
      <alignment horizontal="left" vertical="top" wrapText="1"/>
    </xf>
    <xf numFmtId="0" fontId="11" fillId="4" borderId="21" xfId="0" applyFont="1" applyFill="1" applyBorder="1" applyAlignment="1">
      <alignment horizontal="left" vertical="top" wrapText="1"/>
    </xf>
    <xf numFmtId="0" fontId="4" fillId="4" borderId="22" xfId="0" applyFont="1" applyFill="1" applyBorder="1" applyAlignment="1">
      <alignment horizontal="left" vertical="top" wrapText="1"/>
    </xf>
    <xf numFmtId="0" fontId="11" fillId="4" borderId="18" xfId="0" applyFont="1" applyFill="1" applyBorder="1" applyAlignment="1">
      <alignment horizontal="left" vertical="top" wrapText="1"/>
    </xf>
    <xf numFmtId="14" fontId="0" fillId="0" borderId="13" xfId="0" applyNumberFormat="1" applyBorder="1" applyAlignment="1">
      <alignment horizontal="left" vertical="top" wrapText="1"/>
    </xf>
    <xf numFmtId="0" fontId="0" fillId="0" borderId="23" xfId="0" applyBorder="1" applyAlignment="1">
      <alignment horizontal="left" vertical="top"/>
    </xf>
    <xf numFmtId="14" fontId="13" fillId="6" borderId="13" xfId="0" applyNumberFormat="1" applyFont="1" applyFill="1" applyBorder="1" applyAlignment="1">
      <alignment vertical="top" wrapText="1"/>
    </xf>
    <xf numFmtId="0" fontId="11" fillId="0" borderId="11" xfId="0" applyFont="1" applyBorder="1" applyAlignment="1">
      <alignment wrapText="1"/>
    </xf>
    <xf numFmtId="14" fontId="0" fillId="6" borderId="14" xfId="0" applyNumberFormat="1" applyFill="1" applyBorder="1" applyAlignment="1">
      <alignment horizontal="left" vertical="top" wrapText="1"/>
    </xf>
    <xf numFmtId="14" fontId="18" fillId="6" borderId="11" xfId="0" applyNumberFormat="1" applyFont="1" applyFill="1" applyBorder="1" applyAlignment="1">
      <alignment horizontal="left" vertical="top" wrapText="1"/>
    </xf>
    <xf numFmtId="14" fontId="18" fillId="6" borderId="11" xfId="0" applyNumberFormat="1" applyFont="1" applyFill="1" applyBorder="1" applyAlignment="1">
      <alignment vertical="top" wrapText="1"/>
    </xf>
    <xf numFmtId="0" fontId="18" fillId="0" borderId="11" xfId="0" applyFont="1" applyBorder="1" applyAlignment="1">
      <alignment horizontal="left" vertical="top" wrapText="1"/>
    </xf>
    <xf numFmtId="0" fontId="0" fillId="7" borderId="9" xfId="0" applyFill="1" applyBorder="1" applyAlignment="1">
      <alignment horizontal="left" vertical="top"/>
    </xf>
    <xf numFmtId="0" fontId="11" fillId="0" borderId="21" xfId="0" applyFont="1" applyBorder="1" applyAlignment="1">
      <alignment horizontal="left" vertical="top" wrapText="1"/>
    </xf>
    <xf numFmtId="14" fontId="18" fillId="6" borderId="13" xfId="0" applyNumberFormat="1" applyFont="1" applyFill="1" applyBorder="1" applyAlignment="1">
      <alignment horizontal="left" vertical="top" wrapText="1"/>
    </xf>
    <xf numFmtId="0" fontId="0" fillId="6" borderId="13" xfId="0" applyFill="1" applyBorder="1" applyAlignment="1">
      <alignment horizontal="left" vertical="top"/>
    </xf>
    <xf numFmtId="0" fontId="0" fillId="0" borderId="11" xfId="0" applyBorder="1"/>
    <xf numFmtId="0" fontId="11" fillId="0" borderId="11" xfId="0" applyFont="1" applyBorder="1"/>
    <xf numFmtId="14" fontId="6" fillId="6" borderId="0" xfId="0" applyNumberFormat="1" applyFont="1" applyFill="1" applyAlignment="1">
      <alignment horizontal="center" vertical="top" wrapText="1"/>
    </xf>
    <xf numFmtId="0" fontId="11" fillId="6" borderId="0" xfId="0" applyFont="1" applyFill="1"/>
    <xf numFmtId="0" fontId="17" fillId="6" borderId="0" xfId="0" applyFont="1" applyFill="1"/>
    <xf numFmtId="14" fontId="6" fillId="6" borderId="6" xfId="0" applyNumberFormat="1" applyFont="1" applyFill="1" applyBorder="1" applyAlignment="1">
      <alignment horizontal="center" vertical="top" wrapText="1"/>
    </xf>
    <xf numFmtId="0" fontId="11" fillId="6" borderId="6" xfId="0" applyFont="1" applyFill="1" applyBorder="1"/>
    <xf numFmtId="14" fontId="18" fillId="6" borderId="14" xfId="0" applyNumberFormat="1" applyFont="1" applyFill="1" applyBorder="1" applyAlignment="1">
      <alignment horizontal="left" vertical="top" wrapText="1"/>
    </xf>
    <xf numFmtId="0" fontId="4" fillId="6" borderId="0" xfId="0" applyFont="1" applyFill="1"/>
    <xf numFmtId="0" fontId="0" fillId="0" borderId="5" xfId="0" applyBorder="1" applyAlignment="1">
      <alignment horizontal="left" vertical="top"/>
    </xf>
    <xf numFmtId="0" fontId="13" fillId="6" borderId="0" xfId="0" applyFont="1" applyFill="1"/>
    <xf numFmtId="0" fontId="11" fillId="0" borderId="0" xfId="0" applyFont="1"/>
    <xf numFmtId="14" fontId="6" fillId="9" borderId="0" xfId="0" applyNumberFormat="1" applyFont="1" applyFill="1" applyAlignment="1">
      <alignment vertical="top" wrapText="1"/>
    </xf>
    <xf numFmtId="14" fontId="6" fillId="6" borderId="0" xfId="0" applyNumberFormat="1" applyFont="1" applyFill="1" applyAlignment="1">
      <alignment vertical="top" wrapText="1"/>
    </xf>
    <xf numFmtId="0" fontId="11" fillId="0" borderId="0" xfId="0" applyFont="1" applyAlignment="1">
      <alignment wrapText="1"/>
    </xf>
    <xf numFmtId="0" fontId="11" fillId="6" borderId="0" xfId="0" applyFont="1" applyFill="1" applyAlignment="1">
      <alignment wrapText="1"/>
    </xf>
    <xf numFmtId="0" fontId="11" fillId="6" borderId="25" xfId="0" applyFont="1" applyFill="1" applyBorder="1"/>
    <xf numFmtId="0" fontId="11" fillId="6" borderId="28" xfId="0" applyFont="1" applyFill="1" applyBorder="1"/>
    <xf numFmtId="0" fontId="11" fillId="6" borderId="3" xfId="0" applyFont="1" applyFill="1" applyBorder="1"/>
    <xf numFmtId="0" fontId="11" fillId="6" borderId="30" xfId="0" applyFont="1" applyFill="1" applyBorder="1"/>
    <xf numFmtId="0" fontId="11" fillId="6" borderId="26" xfId="0" applyFont="1" applyFill="1" applyBorder="1"/>
    <xf numFmtId="0" fontId="11" fillId="0" borderId="26" xfId="0" applyFont="1" applyBorder="1"/>
    <xf numFmtId="0" fontId="11" fillId="6" borderId="27" xfId="0" applyFont="1" applyFill="1" applyBorder="1"/>
    <xf numFmtId="0" fontId="11" fillId="6" borderId="11" xfId="0" applyFont="1" applyFill="1" applyBorder="1"/>
    <xf numFmtId="0" fontId="4" fillId="4" borderId="15" xfId="0" applyFont="1" applyFill="1" applyBorder="1" applyAlignment="1">
      <alignment horizontal="left" vertical="top" wrapText="1"/>
    </xf>
    <xf numFmtId="14" fontId="11" fillId="0" borderId="13" xfId="0" applyNumberFormat="1" applyFont="1" applyBorder="1" applyAlignment="1">
      <alignment horizontal="left" vertical="top" wrapText="1"/>
    </xf>
    <xf numFmtId="0" fontId="0" fillId="0" borderId="9" xfId="0" applyBorder="1" applyAlignment="1">
      <alignment horizontal="left" vertical="top"/>
    </xf>
    <xf numFmtId="14" fontId="3" fillId="6" borderId="13" xfId="0" applyNumberFormat="1" applyFont="1" applyFill="1" applyBorder="1" applyAlignment="1">
      <alignment horizontal="left" vertical="top" wrapText="1"/>
    </xf>
    <xf numFmtId="0" fontId="18" fillId="4" borderId="21" xfId="0" applyFont="1" applyFill="1" applyBorder="1" applyAlignment="1">
      <alignment horizontal="left" vertical="top" wrapText="1"/>
    </xf>
    <xf numFmtId="0" fontId="9" fillId="6" borderId="32" xfId="0" applyFont="1" applyFill="1" applyBorder="1" applyAlignment="1">
      <alignment horizontal="left" vertical="top"/>
    </xf>
    <xf numFmtId="0" fontId="0" fillId="0" borderId="18" xfId="0" applyBorder="1" applyAlignment="1">
      <alignment vertical="top"/>
    </xf>
    <xf numFmtId="0" fontId="11" fillId="0" borderId="21" xfId="0" applyFont="1" applyBorder="1" applyAlignment="1">
      <alignment vertical="top"/>
    </xf>
    <xf numFmtId="0" fontId="0" fillId="0" borderId="21" xfId="0" applyBorder="1" applyAlignment="1">
      <alignment vertical="top"/>
    </xf>
    <xf numFmtId="0" fontId="18" fillId="0" borderId="0" xfId="0" applyFont="1" applyAlignment="1">
      <alignment horizontal="left" vertical="top" wrapText="1"/>
    </xf>
    <xf numFmtId="14" fontId="18" fillId="0" borderId="11" xfId="0" applyNumberFormat="1" applyFont="1" applyBorder="1" applyAlignment="1">
      <alignment horizontal="left" vertical="top" wrapText="1"/>
    </xf>
    <xf numFmtId="0" fontId="6" fillId="6" borderId="0" xfId="0" applyFont="1" applyFill="1" applyAlignment="1">
      <alignment vertical="top"/>
    </xf>
    <xf numFmtId="0" fontId="0" fillId="0" borderId="32" xfId="0" applyBorder="1" applyAlignment="1">
      <alignment horizontal="left" vertical="top"/>
    </xf>
    <xf numFmtId="0" fontId="0" fillId="0" borderId="17" xfId="0" applyBorder="1" applyAlignment="1">
      <alignment horizontal="left" vertical="top"/>
    </xf>
    <xf numFmtId="14" fontId="0" fillId="7" borderId="23" xfId="0" applyNumberFormat="1" applyFill="1" applyBorder="1" applyAlignment="1">
      <alignment horizontal="left" vertical="top" wrapText="1"/>
    </xf>
    <xf numFmtId="0" fontId="11" fillId="6" borderId="11" xfId="0" applyFont="1" applyFill="1" applyBorder="1" applyAlignment="1">
      <alignment horizontal="left" vertical="top"/>
    </xf>
    <xf numFmtId="0" fontId="20" fillId="6" borderId="0" xfId="0" applyFont="1" applyFill="1" applyAlignment="1">
      <alignment vertical="top"/>
    </xf>
    <xf numFmtId="0" fontId="6" fillId="6" borderId="0" xfId="0" applyFont="1" applyFill="1" applyAlignment="1">
      <alignment horizontal="center" vertical="top"/>
    </xf>
    <xf numFmtId="0" fontId="6" fillId="9" borderId="11" xfId="0" applyFont="1" applyFill="1" applyBorder="1" applyAlignment="1">
      <alignment vertical="top"/>
    </xf>
    <xf numFmtId="0" fontId="11" fillId="0" borderId="14" xfId="0" applyFont="1" applyBorder="1"/>
    <xf numFmtId="0" fontId="11" fillId="0" borderId="21" xfId="0" applyFont="1" applyBorder="1"/>
    <xf numFmtId="0" fontId="4" fillId="6" borderId="0" xfId="0" applyFont="1" applyFill="1" applyAlignment="1">
      <alignment wrapText="1"/>
    </xf>
    <xf numFmtId="0" fontId="8" fillId="6" borderId="25" xfId="0" applyFont="1" applyFill="1" applyBorder="1" applyAlignment="1">
      <alignment wrapText="1"/>
    </xf>
    <xf numFmtId="0" fontId="3" fillId="4" borderId="21" xfId="0" applyFont="1" applyFill="1" applyBorder="1" applyAlignment="1">
      <alignment horizontal="left" vertical="top" wrapText="1"/>
    </xf>
    <xf numFmtId="0" fontId="3" fillId="0" borderId="0" xfId="0" applyFont="1" applyAlignment="1">
      <alignment horizontal="left" vertical="top"/>
    </xf>
    <xf numFmtId="0" fontId="3" fillId="4" borderId="9" xfId="0" applyFont="1" applyFill="1" applyBorder="1" applyAlignment="1">
      <alignment horizontal="left" vertical="top"/>
    </xf>
    <xf numFmtId="0" fontId="3" fillId="0" borderId="17" xfId="0" applyFont="1" applyBorder="1" applyAlignment="1">
      <alignment horizontal="left" vertical="top"/>
    </xf>
    <xf numFmtId="0" fontId="3" fillId="0" borderId="23" xfId="0" applyFont="1" applyBorder="1" applyAlignment="1">
      <alignment horizontal="left" vertical="top"/>
    </xf>
    <xf numFmtId="0" fontId="3" fillId="4" borderId="21" xfId="0" applyFont="1" applyFill="1" applyBorder="1" applyAlignment="1">
      <alignment horizontal="left" vertical="top"/>
    </xf>
    <xf numFmtId="0" fontId="3" fillId="0" borderId="7" xfId="0" applyFont="1" applyBorder="1" applyAlignment="1">
      <alignment horizontal="left" vertical="top"/>
    </xf>
    <xf numFmtId="0" fontId="4" fillId="0" borderId="8" xfId="0" applyFont="1" applyBorder="1" applyAlignment="1">
      <alignment horizontal="left" vertical="top" wrapText="1"/>
    </xf>
    <xf numFmtId="0" fontId="4" fillId="0" borderId="22" xfId="0" applyFont="1" applyBorder="1" applyAlignment="1">
      <alignment horizontal="left" vertical="top" wrapText="1"/>
    </xf>
    <xf numFmtId="0" fontId="11" fillId="0" borderId="11" xfId="0" applyFont="1" applyBorder="1" applyAlignment="1">
      <alignment vertical="top" wrapText="1"/>
    </xf>
    <xf numFmtId="14" fontId="0" fillId="6" borderId="14" xfId="0" applyNumberFormat="1" applyFill="1" applyBorder="1" applyAlignment="1">
      <alignment horizontal="left" vertical="top" wrapText="1"/>
    </xf>
    <xf numFmtId="0" fontId="4" fillId="4" borderId="8" xfId="0" applyFont="1" applyFill="1" applyBorder="1" applyAlignment="1">
      <alignment horizontal="left" vertical="top" wrapText="1"/>
    </xf>
    <xf numFmtId="0" fontId="0" fillId="0" borderId="11" xfId="0" applyBorder="1" applyAlignment="1">
      <alignment horizontal="left" vertical="top"/>
    </xf>
    <xf numFmtId="0" fontId="11" fillId="0" borderId="11" xfId="0" applyFont="1" applyBorder="1" applyAlignment="1">
      <alignment vertical="top"/>
    </xf>
    <xf numFmtId="0" fontId="4" fillId="0" borderId="33" xfId="0" applyFont="1" applyBorder="1" applyAlignment="1">
      <alignment horizontal="left" vertical="top" wrapText="1"/>
    </xf>
    <xf numFmtId="14" fontId="7" fillId="9" borderId="6" xfId="0" applyNumberFormat="1" applyFont="1" applyFill="1" applyBorder="1" applyAlignment="1">
      <alignment horizontal="left" vertical="top" wrapText="1"/>
    </xf>
    <xf numFmtId="0" fontId="0" fillId="0" borderId="0" xfId="0" applyBorder="1" applyAlignment="1">
      <alignment horizontal="left" vertical="top"/>
    </xf>
    <xf numFmtId="14" fontId="7" fillId="9" borderId="11" xfId="0" applyNumberFormat="1" applyFont="1" applyFill="1" applyBorder="1" applyAlignment="1">
      <alignment horizontal="left" vertical="top" wrapText="1"/>
    </xf>
    <xf numFmtId="14" fontId="6" fillId="8" borderId="11" xfId="0" applyNumberFormat="1" applyFont="1" applyFill="1" applyBorder="1" applyAlignment="1">
      <alignment horizontal="left" vertical="top" wrapText="1"/>
    </xf>
    <xf numFmtId="14" fontId="6" fillId="9" borderId="11" xfId="0" applyNumberFormat="1" applyFont="1" applyFill="1" applyBorder="1" applyAlignment="1">
      <alignment horizontal="left" vertical="top" wrapText="1"/>
    </xf>
    <xf numFmtId="0" fontId="6" fillId="9" borderId="11" xfId="0" applyFont="1" applyFill="1" applyBorder="1" applyAlignment="1">
      <alignment horizontal="left" vertical="top" wrapText="1"/>
    </xf>
    <xf numFmtId="14" fontId="6" fillId="9" borderId="11" xfId="0" applyNumberFormat="1" applyFont="1" applyFill="1" applyBorder="1" applyAlignment="1">
      <alignment wrapText="1"/>
    </xf>
    <xf numFmtId="0" fontId="11" fillId="4" borderId="37" xfId="0" applyFont="1" applyFill="1" applyBorder="1" applyAlignment="1">
      <alignment horizontal="left" vertical="top" wrapText="1"/>
    </xf>
    <xf numFmtId="0" fontId="0" fillId="0" borderId="11" xfId="0" applyBorder="1" applyAlignment="1">
      <alignment horizontal="left" vertical="top" wrapText="1"/>
    </xf>
    <xf numFmtId="0" fontId="0" fillId="0" borderId="21" xfId="0" applyBorder="1" applyAlignment="1">
      <alignment horizontal="left" vertical="top" wrapText="1"/>
    </xf>
    <xf numFmtId="14" fontId="0" fillId="6" borderId="11" xfId="0" applyNumberFormat="1" applyFill="1" applyBorder="1" applyAlignment="1">
      <alignment horizontal="left" vertical="top" wrapText="1"/>
    </xf>
    <xf numFmtId="0" fontId="4" fillId="4" borderId="31" xfId="0" applyFont="1" applyFill="1" applyBorder="1" applyAlignment="1">
      <alignment horizontal="left" vertical="top" wrapText="1"/>
    </xf>
    <xf numFmtId="14" fontId="18" fillId="6" borderId="11" xfId="0" applyNumberFormat="1" applyFont="1" applyFill="1" applyBorder="1" applyAlignment="1">
      <alignment horizontal="left" vertical="top" wrapText="1"/>
    </xf>
    <xf numFmtId="0" fontId="19" fillId="4" borderId="15" xfId="0" applyFont="1" applyFill="1" applyBorder="1" applyAlignment="1">
      <alignment horizontal="left" vertical="top" wrapText="1"/>
    </xf>
    <xf numFmtId="0" fontId="18" fillId="0" borderId="21" xfId="0" applyFont="1" applyBorder="1" applyAlignment="1">
      <alignment horizontal="left" vertical="top" wrapText="1"/>
    </xf>
    <xf numFmtId="0" fontId="0" fillId="0" borderId="18" xfId="0" applyBorder="1" applyAlignment="1">
      <alignment horizontal="left" vertical="top" wrapText="1"/>
    </xf>
    <xf numFmtId="0" fontId="11" fillId="0" borderId="11" xfId="0" applyFont="1" applyBorder="1" applyAlignment="1">
      <alignment vertical="top" wrapText="1"/>
    </xf>
    <xf numFmtId="0" fontId="11" fillId="6" borderId="11" xfId="0" applyFont="1" applyFill="1" applyBorder="1" applyAlignment="1">
      <alignment horizontal="left" vertical="top" wrapText="1"/>
    </xf>
    <xf numFmtId="0" fontId="2" fillId="4" borderId="18" xfId="0" applyFont="1" applyFill="1" applyBorder="1" applyAlignment="1">
      <alignment horizontal="left" vertical="top" wrapText="1"/>
    </xf>
    <xf numFmtId="14" fontId="2" fillId="6" borderId="13" xfId="0" applyNumberFormat="1" applyFont="1" applyFill="1" applyBorder="1" applyAlignment="1">
      <alignment horizontal="left" vertical="top" wrapText="1"/>
    </xf>
    <xf numFmtId="1" fontId="6" fillId="9" borderId="11" xfId="0" applyNumberFormat="1" applyFont="1" applyFill="1" applyBorder="1" applyAlignment="1">
      <alignment horizontal="left" vertical="top" wrapText="1"/>
    </xf>
    <xf numFmtId="1" fontId="0" fillId="6" borderId="21" xfId="0" applyNumberFormat="1" applyFill="1" applyBorder="1" applyAlignment="1">
      <alignment horizontal="left" vertical="top" wrapText="1"/>
    </xf>
    <xf numFmtId="1" fontId="0" fillId="6" borderId="11" xfId="0" applyNumberFormat="1" applyFill="1" applyBorder="1" applyAlignment="1">
      <alignment horizontal="left" vertical="top" wrapText="1"/>
    </xf>
    <xf numFmtId="1" fontId="0" fillId="0" borderId="11" xfId="0" applyNumberFormat="1" applyBorder="1" applyAlignment="1">
      <alignment horizontal="left" vertical="top" wrapText="1"/>
    </xf>
    <xf numFmtId="1" fontId="11" fillId="6" borderId="11" xfId="0" applyNumberFormat="1" applyFont="1" applyFill="1" applyBorder="1" applyAlignment="1">
      <alignment horizontal="left" vertical="top" wrapText="1"/>
    </xf>
    <xf numFmtId="1" fontId="11" fillId="6" borderId="21" xfId="0" applyNumberFormat="1" applyFont="1" applyFill="1" applyBorder="1" applyAlignment="1">
      <alignment horizontal="left" vertical="top" wrapText="1"/>
    </xf>
    <xf numFmtId="1" fontId="3" fillId="6" borderId="18" xfId="0" applyNumberFormat="1" applyFont="1" applyFill="1" applyBorder="1" applyAlignment="1">
      <alignment horizontal="left" vertical="top" wrapText="1"/>
    </xf>
    <xf numFmtId="1" fontId="3" fillId="6" borderId="13" xfId="0" applyNumberFormat="1" applyFont="1" applyFill="1" applyBorder="1" applyAlignment="1">
      <alignment horizontal="left" vertical="top" wrapText="1"/>
    </xf>
    <xf numFmtId="1" fontId="3" fillId="6" borderId="21" xfId="0" applyNumberFormat="1" applyFont="1" applyFill="1" applyBorder="1" applyAlignment="1">
      <alignment horizontal="left" vertical="top" wrapText="1"/>
    </xf>
    <xf numFmtId="1" fontId="0" fillId="6" borderId="14" xfId="0" applyNumberFormat="1" applyFill="1" applyBorder="1" applyAlignment="1">
      <alignment horizontal="left" vertical="top" wrapText="1"/>
    </xf>
    <xf numFmtId="1" fontId="0" fillId="0" borderId="9" xfId="0" applyNumberFormat="1" applyBorder="1" applyAlignment="1">
      <alignment horizontal="left" vertical="top" wrapText="1"/>
    </xf>
    <xf numFmtId="0" fontId="11" fillId="0" borderId="18" xfId="0" applyFont="1" applyBorder="1" applyAlignment="1">
      <alignment horizontal="left" vertical="top" wrapText="1"/>
    </xf>
    <xf numFmtId="1" fontId="0" fillId="6" borderId="18" xfId="0" applyNumberFormat="1" applyFill="1" applyBorder="1" applyAlignment="1">
      <alignment horizontal="left" vertical="top" wrapText="1"/>
    </xf>
    <xf numFmtId="1" fontId="0" fillId="0" borderId="18" xfId="0" applyNumberFormat="1" applyBorder="1" applyAlignment="1">
      <alignment horizontal="left" vertical="top" wrapText="1"/>
    </xf>
    <xf numFmtId="1" fontId="0" fillId="0" borderId="13" xfId="0" applyNumberFormat="1" applyBorder="1" applyAlignment="1">
      <alignment horizontal="left" vertical="top" wrapText="1"/>
    </xf>
    <xf numFmtId="1" fontId="0" fillId="0" borderId="0" xfId="0" applyNumberFormat="1" applyAlignment="1">
      <alignment horizontal="left" vertical="top" wrapText="1"/>
    </xf>
    <xf numFmtId="1" fontId="0" fillId="0" borderId="0" xfId="0" applyNumberFormat="1" applyAlignment="1">
      <alignment vertical="top" wrapText="1"/>
    </xf>
    <xf numFmtId="0" fontId="0" fillId="6" borderId="14" xfId="0" applyFill="1" applyBorder="1" applyAlignment="1">
      <alignment horizontal="left" vertical="top" wrapText="1"/>
    </xf>
    <xf numFmtId="0" fontId="0" fillId="6" borderId="11" xfId="0" applyFill="1" applyBorder="1" applyAlignment="1">
      <alignment horizontal="left" vertical="top" wrapText="1"/>
    </xf>
    <xf numFmtId="0" fontId="3" fillId="6" borderId="13" xfId="0" applyFont="1" applyFill="1" applyBorder="1" applyAlignment="1">
      <alignment horizontal="left" vertical="top" wrapText="1"/>
    </xf>
    <xf numFmtId="0" fontId="3" fillId="6" borderId="11" xfId="0" applyFont="1" applyFill="1" applyBorder="1" applyAlignment="1">
      <alignment horizontal="left" vertical="top" wrapText="1"/>
    </xf>
    <xf numFmtId="0" fontId="0" fillId="0" borderId="13" xfId="0" applyBorder="1" applyAlignment="1">
      <alignment horizontal="left" vertical="top" wrapText="1"/>
    </xf>
    <xf numFmtId="0" fontId="0" fillId="0" borderId="0" xfId="0" applyAlignment="1">
      <alignment vertical="top" wrapText="1"/>
    </xf>
    <xf numFmtId="3" fontId="11" fillId="6" borderId="11" xfId="0" applyNumberFormat="1" applyFont="1" applyFill="1" applyBorder="1"/>
    <xf numFmtId="0" fontId="11" fillId="6" borderId="0" xfId="0" applyFont="1" applyFill="1" applyBorder="1"/>
    <xf numFmtId="0" fontId="8" fillId="6" borderId="29" xfId="0" applyFont="1" applyFill="1" applyBorder="1" applyAlignment="1"/>
    <xf numFmtId="0" fontId="8" fillId="6" borderId="0" xfId="0" applyFont="1" applyFill="1" applyBorder="1" applyAlignment="1"/>
    <xf numFmtId="0" fontId="8" fillId="6" borderId="0" xfId="0" applyFont="1" applyFill="1" applyBorder="1" applyAlignment="1">
      <alignment wrapText="1"/>
    </xf>
    <xf numFmtId="0" fontId="4" fillId="0" borderId="0" xfId="0" applyFont="1" applyBorder="1" applyAlignment="1">
      <alignment wrapText="1"/>
    </xf>
    <xf numFmtId="0" fontId="11" fillId="0" borderId="11" xfId="0" applyFont="1" applyBorder="1" applyAlignment="1">
      <alignment horizontal="left"/>
    </xf>
    <xf numFmtId="0" fontId="4" fillId="6" borderId="0" xfId="0" applyFont="1" applyFill="1" applyBorder="1" applyAlignment="1">
      <alignment wrapText="1"/>
    </xf>
    <xf numFmtId="14" fontId="11" fillId="0" borderId="11" xfId="0" applyNumberFormat="1" applyFont="1" applyBorder="1" applyAlignment="1">
      <alignment horizontal="left" vertical="top" wrapText="1"/>
    </xf>
    <xf numFmtId="0" fontId="0" fillId="0" borderId="11" xfId="0" applyBorder="1" applyAlignment="1">
      <alignment horizontal="left" vertical="top" wrapText="1"/>
    </xf>
    <xf numFmtId="14" fontId="0" fillId="0" borderId="11" xfId="0" applyNumberFormat="1" applyBorder="1" applyAlignment="1">
      <alignment horizontal="left" vertical="top" wrapText="1"/>
    </xf>
    <xf numFmtId="0" fontId="11" fillId="0" borderId="11" xfId="0" applyFont="1" applyBorder="1" applyAlignment="1">
      <alignment vertical="top" wrapText="1"/>
    </xf>
    <xf numFmtId="0" fontId="0" fillId="0" borderId="11" xfId="0" applyBorder="1" applyAlignment="1">
      <alignment vertical="top"/>
    </xf>
    <xf numFmtId="14" fontId="0" fillId="0" borderId="0" xfId="0" applyNumberFormat="1" applyAlignment="1">
      <alignment vertical="top" wrapText="1"/>
    </xf>
    <xf numFmtId="0" fontId="4" fillId="4" borderId="15" xfId="0" applyFont="1" applyFill="1" applyBorder="1" applyAlignment="1">
      <alignment horizontal="left" vertical="top" wrapText="1"/>
    </xf>
    <xf numFmtId="0" fontId="3" fillId="4" borderId="18" xfId="0" applyFont="1" applyFill="1" applyBorder="1" applyAlignment="1">
      <alignment horizontal="left" vertical="top" wrapText="1"/>
    </xf>
    <xf numFmtId="14" fontId="11" fillId="6" borderId="13" xfId="0" applyNumberFormat="1" applyFont="1" applyFill="1" applyBorder="1" applyAlignment="1">
      <alignment horizontal="left" vertical="top" wrapText="1"/>
    </xf>
    <xf numFmtId="0" fontId="11" fillId="0" borderId="11" xfId="0" applyFont="1" applyBorder="1" applyAlignment="1">
      <alignment horizontal="left" vertical="top"/>
    </xf>
    <xf numFmtId="0" fontId="0" fillId="0" borderId="11" xfId="0" applyBorder="1" applyAlignment="1">
      <alignment horizontal="left" vertical="top"/>
    </xf>
    <xf numFmtId="14" fontId="11" fillId="0" borderId="11" xfId="0" applyNumberFormat="1" applyFont="1" applyBorder="1" applyAlignment="1">
      <alignment horizontal="left" vertical="top" wrapText="1"/>
    </xf>
    <xf numFmtId="0" fontId="0" fillId="0" borderId="11" xfId="0" applyBorder="1" applyAlignment="1">
      <alignment horizontal="left" vertical="top" wrapText="1"/>
    </xf>
    <xf numFmtId="1" fontId="0" fillId="0" borderId="11" xfId="0" applyNumberFormat="1" applyBorder="1" applyAlignment="1">
      <alignment horizontal="left" vertical="top" wrapText="1"/>
    </xf>
    <xf numFmtId="0" fontId="0" fillId="6" borderId="13" xfId="0" applyFill="1" applyBorder="1" applyAlignment="1">
      <alignment horizontal="left" vertical="top" wrapText="1"/>
    </xf>
    <xf numFmtId="0" fontId="11" fillId="6" borderId="11" xfId="0" applyFont="1" applyFill="1" applyBorder="1" applyAlignment="1">
      <alignment horizontal="left" vertical="top" wrapText="1"/>
    </xf>
    <xf numFmtId="0" fontId="6" fillId="7" borderId="0" xfId="0" applyFont="1" applyFill="1" applyAlignment="1">
      <alignment horizontal="center" vertical="top"/>
    </xf>
    <xf numFmtId="14" fontId="6" fillId="9" borderId="23" xfId="0" applyNumberFormat="1" applyFont="1" applyFill="1" applyBorder="1" applyAlignment="1">
      <alignment horizontal="left" vertical="top"/>
    </xf>
    <xf numFmtId="14" fontId="6" fillId="9" borderId="21" xfId="0" applyNumberFormat="1" applyFont="1" applyFill="1" applyBorder="1" applyAlignment="1">
      <alignment horizontal="left" vertical="top"/>
    </xf>
    <xf numFmtId="0" fontId="6" fillId="9" borderId="11" xfId="0" applyFont="1" applyFill="1" applyBorder="1" applyAlignment="1">
      <alignment horizontal="left" vertical="top"/>
    </xf>
    <xf numFmtId="14" fontId="6" fillId="7" borderId="0" xfId="0" applyNumberFormat="1" applyFont="1" applyFill="1" applyBorder="1" applyAlignment="1">
      <alignment horizontal="center" vertical="top" wrapText="1"/>
    </xf>
    <xf numFmtId="0" fontId="11" fillId="0" borderId="11" xfId="0" applyFont="1" applyBorder="1" applyAlignment="1">
      <alignment horizontal="left" wrapText="1"/>
    </xf>
    <xf numFmtId="14" fontId="6" fillId="7" borderId="6" xfId="0" applyNumberFormat="1" applyFont="1" applyFill="1" applyBorder="1" applyAlignment="1">
      <alignment horizontal="center" vertical="top" wrapText="1"/>
    </xf>
    <xf numFmtId="14" fontId="6" fillId="7" borderId="0" xfId="0" applyNumberFormat="1" applyFont="1" applyFill="1" applyAlignment="1">
      <alignment horizontal="center" vertical="top" wrapText="1"/>
    </xf>
    <xf numFmtId="0" fontId="11" fillId="6" borderId="23" xfId="0" applyFont="1" applyFill="1" applyBorder="1" applyAlignment="1">
      <alignment horizontal="left"/>
    </xf>
    <xf numFmtId="0" fontId="11" fillId="6" borderId="21" xfId="0" applyFont="1" applyFill="1" applyBorder="1" applyAlignment="1">
      <alignment horizontal="left"/>
    </xf>
    <xf numFmtId="0" fontId="6" fillId="9" borderId="23" xfId="0" applyFont="1" applyFill="1" applyBorder="1" applyAlignment="1">
      <alignment horizontal="left" vertical="top"/>
    </xf>
    <xf numFmtId="0" fontId="6" fillId="9" borderId="21" xfId="0" applyFont="1" applyFill="1" applyBorder="1" applyAlignment="1">
      <alignment horizontal="left" vertical="top"/>
    </xf>
    <xf numFmtId="0" fontId="4" fillId="0" borderId="15" xfId="0" applyFont="1" applyBorder="1" applyAlignment="1">
      <alignment horizontal="left" vertical="top" wrapText="1"/>
    </xf>
    <xf numFmtId="14" fontId="6" fillId="10" borderId="23" xfId="0" applyNumberFormat="1" applyFont="1" applyFill="1" applyBorder="1" applyAlignment="1">
      <alignment horizontal="center" vertical="top" wrapText="1"/>
    </xf>
    <xf numFmtId="14" fontId="6" fillId="10" borderId="32" xfId="0" applyNumberFormat="1" applyFont="1" applyFill="1" applyBorder="1" applyAlignment="1">
      <alignment horizontal="center" vertical="top" wrapText="1"/>
    </xf>
    <xf numFmtId="14" fontId="6" fillId="10" borderId="9" xfId="0" applyNumberFormat="1" applyFont="1" applyFill="1" applyBorder="1" applyAlignment="1">
      <alignment horizontal="center" vertical="top" wrapText="1"/>
    </xf>
    <xf numFmtId="14" fontId="6" fillId="10" borderId="21" xfId="0" applyNumberFormat="1" applyFont="1" applyFill="1" applyBorder="1" applyAlignment="1">
      <alignment horizontal="center" vertical="top" wrapText="1"/>
    </xf>
    <xf numFmtId="0" fontId="0" fillId="0" borderId="11" xfId="0" applyBorder="1" applyAlignment="1">
      <alignment horizontal="left" vertical="top"/>
    </xf>
    <xf numFmtId="0" fontId="11" fillId="0" borderId="11" xfId="0" applyFont="1" applyBorder="1" applyAlignment="1">
      <alignment horizontal="left" vertical="top" wrapText="1"/>
    </xf>
    <xf numFmtId="0" fontId="0" fillId="0" borderId="11" xfId="0" applyBorder="1" applyAlignment="1">
      <alignment horizontal="left" vertical="top" wrapText="1"/>
    </xf>
    <xf numFmtId="0" fontId="11" fillId="0" borderId="11" xfId="0" applyFont="1" applyBorder="1" applyAlignment="1">
      <alignment horizontal="left" vertical="top"/>
    </xf>
    <xf numFmtId="0" fontId="15" fillId="4" borderId="11" xfId="0" applyFont="1" applyFill="1" applyBorder="1" applyAlignment="1">
      <alignment horizontal="center" vertical="center" textRotation="90" wrapText="1"/>
    </xf>
    <xf numFmtId="0" fontId="8" fillId="0" borderId="11" xfId="0" applyFont="1" applyBorder="1" applyAlignment="1">
      <alignment horizontal="left" vertical="top"/>
    </xf>
    <xf numFmtId="0" fontId="0" fillId="0" borderId="24" xfId="0" applyBorder="1" applyAlignment="1">
      <alignment horizontal="left" vertical="top" wrapText="1"/>
    </xf>
    <xf numFmtId="0" fontId="0" fillId="0" borderId="21" xfId="0" applyBorder="1" applyAlignment="1">
      <alignment horizontal="left" vertical="top" wrapText="1"/>
    </xf>
    <xf numFmtId="0" fontId="11" fillId="6" borderId="11"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1" xfId="0" applyFont="1" applyFill="1" applyBorder="1" applyAlignment="1">
      <alignment horizontal="left" vertical="top" wrapText="1"/>
    </xf>
    <xf numFmtId="0" fontId="8" fillId="0" borderId="13" xfId="0" applyFont="1" applyBorder="1" applyAlignment="1">
      <alignment horizontal="left" vertical="top"/>
    </xf>
    <xf numFmtId="0" fontId="11" fillId="0" borderId="11" xfId="0" applyFont="1" applyBorder="1" applyAlignment="1">
      <alignment vertical="top" wrapText="1"/>
    </xf>
    <xf numFmtId="14" fontId="6" fillId="10" borderId="17" xfId="0" applyNumberFormat="1" applyFont="1" applyFill="1" applyBorder="1" applyAlignment="1">
      <alignment horizontal="center" vertical="top" wrapText="1"/>
    </xf>
    <xf numFmtId="0" fontId="14" fillId="0" borderId="11" xfId="0" applyFont="1" applyBorder="1" applyAlignment="1">
      <alignment horizontal="center" vertical="center" textRotation="90" wrapText="1"/>
    </xf>
    <xf numFmtId="0" fontId="15" fillId="4" borderId="13" xfId="0" applyFont="1" applyFill="1" applyBorder="1" applyAlignment="1">
      <alignment horizontal="center" vertical="center" textRotation="90"/>
    </xf>
    <xf numFmtId="0" fontId="0" fillId="0" borderId="13" xfId="0" applyBorder="1" applyAlignment="1">
      <alignment horizontal="center" vertical="top" wrapText="1"/>
    </xf>
    <xf numFmtId="0" fontId="0" fillId="0" borderId="11" xfId="0" applyBorder="1" applyAlignment="1">
      <alignment vertical="top" wrapText="1"/>
    </xf>
    <xf numFmtId="0" fontId="8" fillId="0" borderId="14" xfId="0" applyFont="1" applyBorder="1" applyAlignment="1">
      <alignment horizontal="left" vertical="top"/>
    </xf>
    <xf numFmtId="0" fontId="4" fillId="6" borderId="15" xfId="0" applyFont="1" applyFill="1" applyBorder="1" applyAlignment="1">
      <alignment horizontal="left" vertical="top" wrapText="1"/>
    </xf>
    <xf numFmtId="0" fontId="4" fillId="4" borderId="15" xfId="0" applyFont="1" applyFill="1" applyBorder="1" applyAlignment="1">
      <alignment horizontal="left" vertical="top" wrapText="1"/>
    </xf>
    <xf numFmtId="0" fontId="4" fillId="4" borderId="16"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36" xfId="0" applyFont="1" applyFill="1" applyBorder="1" applyAlignment="1">
      <alignment horizontal="left" vertical="top" wrapText="1"/>
    </xf>
    <xf numFmtId="0" fontId="14" fillId="0" borderId="11" xfId="0" applyFont="1" applyBorder="1" applyAlignment="1">
      <alignment horizontal="center" vertical="center" textRotation="90"/>
    </xf>
    <xf numFmtId="0" fontId="15" fillId="4" borderId="11" xfId="0" applyFont="1" applyFill="1" applyBorder="1" applyAlignment="1">
      <alignment horizontal="center" vertical="center" textRotation="90"/>
    </xf>
    <xf numFmtId="0" fontId="8" fillId="0" borderId="11" xfId="0" applyFont="1" applyBorder="1" applyAlignment="1">
      <alignment horizontal="center" vertical="top"/>
    </xf>
    <xf numFmtId="0" fontId="0" fillId="0" borderId="18" xfId="0" applyBorder="1" applyAlignment="1">
      <alignment horizontal="left" vertical="top" wrapText="1"/>
    </xf>
    <xf numFmtId="0" fontId="10" fillId="3" borderId="0" xfId="0" applyFont="1" applyFill="1" applyAlignment="1">
      <alignment horizontal="left" vertical="top"/>
    </xf>
    <xf numFmtId="0" fontId="8" fillId="0" borderId="13" xfId="0" applyFont="1" applyBorder="1" applyAlignment="1">
      <alignment horizontal="center" vertical="top"/>
    </xf>
    <xf numFmtId="0" fontId="14" fillId="4" borderId="13" xfId="0" applyFont="1" applyFill="1" applyBorder="1" applyAlignment="1">
      <alignment horizontal="center" vertical="center" textRotation="89"/>
    </xf>
    <xf numFmtId="0" fontId="8" fillId="0" borderId="12" xfId="0" applyFont="1" applyBorder="1" applyAlignment="1">
      <alignment horizontal="center" vertical="top"/>
    </xf>
    <xf numFmtId="0" fontId="8" fillId="0" borderId="10" xfId="0" applyFont="1" applyBorder="1" applyAlignment="1">
      <alignment horizontal="left" vertical="top"/>
    </xf>
    <xf numFmtId="14" fontId="11" fillId="6" borderId="13" xfId="0" applyNumberFormat="1" applyFont="1" applyFill="1" applyBorder="1" applyAlignment="1">
      <alignment horizontal="left" vertical="top" wrapText="1"/>
    </xf>
    <xf numFmtId="14" fontId="6" fillId="6" borderId="13" xfId="0" applyNumberFormat="1" applyFont="1" applyFill="1" applyBorder="1" applyAlignment="1">
      <alignment horizontal="left" vertical="top" wrapText="1"/>
    </xf>
    <xf numFmtId="0" fontId="21" fillId="4" borderId="13"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9" xfId="0" applyFont="1" applyFill="1" applyBorder="1" applyAlignment="1">
      <alignment horizontal="left" vertical="top" wrapText="1"/>
    </xf>
    <xf numFmtId="0" fontId="18" fillId="0" borderId="18" xfId="0" applyFont="1" applyBorder="1" applyAlignment="1">
      <alignment horizontal="left" vertical="top" wrapText="1"/>
    </xf>
    <xf numFmtId="0" fontId="11" fillId="4" borderId="6"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35" xfId="0" applyFont="1" applyFill="1" applyBorder="1" applyAlignment="1">
      <alignment horizontal="left" vertical="top" wrapText="1"/>
    </xf>
    <xf numFmtId="0" fontId="11" fillId="4" borderId="34"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31" xfId="0" applyFont="1" applyFill="1" applyBorder="1" applyAlignment="1">
      <alignment horizontal="left" vertical="top" wrapText="1"/>
    </xf>
    <xf numFmtId="14" fontId="0" fillId="6" borderId="13" xfId="0" applyNumberFormat="1" applyFill="1" applyBorder="1" applyAlignment="1">
      <alignment horizontal="left" vertical="top" wrapText="1"/>
    </xf>
    <xf numFmtId="0" fontId="11" fillId="4" borderId="37" xfId="0" applyFont="1" applyFill="1" applyBorder="1" applyAlignment="1">
      <alignment horizontal="left" vertical="top" wrapText="1"/>
    </xf>
    <xf numFmtId="1" fontId="0" fillId="6" borderId="13" xfId="0" applyNumberFormat="1" applyFill="1" applyBorder="1" applyAlignment="1">
      <alignment horizontal="left" vertical="top" wrapText="1"/>
    </xf>
    <xf numFmtId="0" fontId="0" fillId="6" borderId="13" xfId="0" applyFill="1" applyBorder="1" applyAlignment="1">
      <alignment horizontal="left" vertical="top" wrapText="1"/>
    </xf>
    <xf numFmtId="0" fontId="14" fillId="4" borderId="13" xfId="0" applyFont="1" applyFill="1" applyBorder="1" applyAlignment="1">
      <alignment horizontal="center" vertical="center" textRotation="90"/>
    </xf>
    <xf numFmtId="0" fontId="18" fillId="0" borderId="20" xfId="0" applyFont="1" applyBorder="1" applyAlignment="1">
      <alignment horizontal="left" vertical="top" wrapText="1"/>
    </xf>
    <xf numFmtId="0" fontId="18" fillId="0" borderId="24" xfId="0" applyFont="1" applyBorder="1" applyAlignment="1">
      <alignment horizontal="left" vertical="top" wrapText="1"/>
    </xf>
    <xf numFmtId="0" fontId="3" fillId="4" borderId="24" xfId="0" applyFont="1" applyFill="1" applyBorder="1" applyAlignment="1">
      <alignment horizontal="left" vertical="top" wrapText="1"/>
    </xf>
    <xf numFmtId="0" fontId="3" fillId="4" borderId="18" xfId="0" applyFont="1" applyFill="1" applyBorder="1" applyAlignment="1">
      <alignment horizontal="left" vertical="top" wrapText="1"/>
    </xf>
    <xf numFmtId="14" fontId="11" fillId="0" borderId="11" xfId="0" applyNumberFormat="1" applyFont="1" applyBorder="1" applyAlignment="1">
      <alignment horizontal="left" vertical="top" wrapText="1"/>
    </xf>
    <xf numFmtId="1" fontId="0" fillId="0" borderId="11" xfId="0" applyNumberFormat="1" applyBorder="1" applyAlignment="1">
      <alignment horizontal="left" vertical="top" wrapText="1"/>
    </xf>
    <xf numFmtId="0" fontId="4" fillId="0" borderId="38" xfId="0" applyFont="1" applyBorder="1" applyAlignment="1">
      <alignment horizontal="left" vertical="top" wrapText="1"/>
    </xf>
    <xf numFmtId="0" fontId="4" fillId="0" borderId="8" xfId="0" applyFont="1" applyBorder="1" applyAlignment="1">
      <alignment horizontal="left" vertical="top" wrapText="1"/>
    </xf>
    <xf numFmtId="0" fontId="4" fillId="0" borderId="39" xfId="0" applyFont="1" applyBorder="1" applyAlignment="1">
      <alignment horizontal="left" vertical="top" wrapText="1"/>
    </xf>
    <xf numFmtId="14" fontId="6" fillId="10" borderId="7" xfId="0" applyNumberFormat="1" applyFont="1" applyFill="1" applyBorder="1" applyAlignment="1">
      <alignment horizontal="center" vertical="top" wrapText="1"/>
    </xf>
    <xf numFmtId="14" fontId="6" fillId="10" borderId="18" xfId="0" applyNumberFormat="1" applyFont="1" applyFill="1" applyBorder="1" applyAlignment="1">
      <alignment horizontal="center" vertical="top" wrapText="1"/>
    </xf>
    <xf numFmtId="0" fontId="16" fillId="0" borderId="11" xfId="0" applyFont="1" applyBorder="1" applyAlignment="1">
      <alignment horizontal="center" vertical="center" textRotation="90"/>
    </xf>
    <xf numFmtId="0" fontId="10" fillId="3" borderId="6" xfId="0" applyFont="1" applyFill="1" applyBorder="1" applyAlignment="1">
      <alignment horizontal="left" vertical="top" wrapText="1"/>
    </xf>
    <xf numFmtId="14" fontId="10" fillId="3" borderId="6" xfId="0" applyNumberFormat="1" applyFont="1" applyFill="1" applyBorder="1" applyAlignment="1">
      <alignment horizontal="left" vertical="top" wrapText="1"/>
    </xf>
    <xf numFmtId="14" fontId="1" fillId="6" borderId="11" xfId="0" applyNumberFormat="1" applyFont="1" applyFill="1" applyBorder="1" applyAlignment="1">
      <alignment horizontal="left" vertical="top" wrapText="1"/>
    </xf>
    <xf numFmtId="14" fontId="1" fillId="6" borderId="13" xfId="0" applyNumberFormat="1" applyFont="1" applyFill="1" applyBorder="1" applyAlignment="1">
      <alignment horizontal="left" vertical="top" wrapText="1"/>
    </xf>
    <xf numFmtId="14" fontId="11" fillId="0" borderId="18" xfId="0" applyNumberFormat="1" applyFont="1" applyBorder="1" applyAlignment="1">
      <alignment horizontal="left" vertical="top" wrapText="1"/>
    </xf>
    <xf numFmtId="0" fontId="11" fillId="0" borderId="18" xfId="0" applyFont="1" applyBorder="1" applyAlignment="1">
      <alignment horizontal="left" vertical="top" wrapText="1"/>
    </xf>
    <xf numFmtId="0" fontId="11" fillId="0" borderId="21" xfId="0" applyFont="1" applyBorder="1" applyAlignment="1">
      <alignment horizontal="left" vertical="top" wrapText="1"/>
    </xf>
    <xf numFmtId="0" fontId="11" fillId="0" borderId="13" xfId="0" applyFont="1" applyBorder="1" applyAlignment="1">
      <alignment horizontal="left" vertical="top"/>
    </xf>
    <xf numFmtId="0" fontId="11" fillId="0" borderId="19" xfId="0" applyFont="1" applyBorder="1" applyAlignment="1">
      <alignment horizontal="left" vertical="top"/>
    </xf>
    <xf numFmtId="0" fontId="11" fillId="0" borderId="14" xfId="0" applyFont="1" applyBorder="1" applyAlignment="1">
      <alignment horizontal="left" vertical="top"/>
    </xf>
    <xf numFmtId="1" fontId="10" fillId="3" borderId="6" xfId="0" applyNumberFormat="1" applyFont="1" applyFill="1" applyBorder="1" applyAlignment="1">
      <alignment horizontal="left" vertical="top" wrapText="1"/>
    </xf>
    <xf numFmtId="0" fontId="0" fillId="4" borderId="9" xfId="0" applyFill="1" applyBorder="1" applyAlignment="1">
      <alignment horizontal="left" vertical="top"/>
    </xf>
    <xf numFmtId="0" fontId="4" fillId="4" borderId="38" xfId="0" applyFont="1" applyFill="1" applyBorder="1" applyAlignment="1">
      <alignment horizontal="left" vertical="top" wrapText="1"/>
    </xf>
    <xf numFmtId="14" fontId="0" fillId="0" borderId="9" xfId="0" applyNumberFormat="1" applyBorder="1" applyAlignment="1">
      <alignment horizontal="left" vertical="top" wrapText="1"/>
    </xf>
    <xf numFmtId="0" fontId="18" fillId="4" borderId="13" xfId="0" applyFont="1" applyFill="1" applyBorder="1" applyAlignment="1">
      <alignment horizontal="left" vertical="top" wrapText="1"/>
    </xf>
    <xf numFmtId="0" fontId="9" fillId="4" borderId="0" xfId="0" applyFont="1" applyFill="1" applyBorder="1" applyAlignment="1">
      <alignment horizontal="left" vertical="top"/>
    </xf>
    <xf numFmtId="14" fontId="0" fillId="2" borderId="0" xfId="0" applyNumberFormat="1" applyFill="1" applyBorder="1" applyAlignment="1">
      <alignment horizontal="left" vertical="top" wrapText="1"/>
    </xf>
    <xf numFmtId="14" fontId="0" fillId="0" borderId="0" xfId="0" applyNumberFormat="1" applyBorder="1" applyAlignment="1">
      <alignment horizontal="left" vertical="top" wrapText="1"/>
    </xf>
    <xf numFmtId="0" fontId="0" fillId="4" borderId="0" xfId="0" applyFill="1" applyBorder="1" applyAlignment="1">
      <alignment horizontal="left" vertical="top"/>
    </xf>
    <xf numFmtId="14" fontId="0" fillId="7" borderId="0" xfId="0" applyNumberFormat="1" applyFill="1" applyBorder="1" applyAlignment="1">
      <alignment horizontal="left" vertical="top" wrapText="1"/>
    </xf>
    <xf numFmtId="0" fontId="11" fillId="0" borderId="0" xfId="0" applyFont="1" applyBorder="1" applyAlignment="1">
      <alignment horizontal="left" vertical="top" wrapText="1"/>
    </xf>
    <xf numFmtId="0" fontId="0" fillId="7" borderId="0" xfId="0" applyFill="1" applyBorder="1" applyAlignment="1">
      <alignment horizontal="left" vertical="top"/>
    </xf>
    <xf numFmtId="0" fontId="3" fillId="4" borderId="0" xfId="0" applyFont="1" applyFill="1" applyBorder="1" applyAlignment="1">
      <alignment horizontal="left" vertical="top"/>
    </xf>
    <xf numFmtId="0" fontId="3" fillId="0" borderId="0" xfId="0" applyFont="1" applyBorder="1" applyAlignment="1">
      <alignment horizontal="left" vertical="top"/>
    </xf>
    <xf numFmtId="0" fontId="8" fillId="0" borderId="14" xfId="0" applyFont="1" applyBorder="1" applyAlignment="1">
      <alignment horizontal="center" vertical="top"/>
    </xf>
    <xf numFmtId="0" fontId="14" fillId="4" borderId="14" xfId="0" applyFont="1" applyFill="1" applyBorder="1" applyAlignment="1">
      <alignment horizontal="center" vertical="center" textRotation="89"/>
    </xf>
    <xf numFmtId="0" fontId="3" fillId="4" borderId="21" xfId="0" applyFont="1" applyFill="1" applyBorder="1" applyAlignment="1">
      <alignment horizontal="left" vertical="top" wrapText="1"/>
    </xf>
    <xf numFmtId="0" fontId="3" fillId="0" borderId="40" xfId="0" applyFont="1" applyBorder="1" applyAlignment="1">
      <alignment horizontal="left" vertical="top"/>
    </xf>
    <xf numFmtId="0" fontId="21" fillId="4" borderId="11" xfId="0" applyFont="1" applyFill="1" applyBorder="1" applyAlignment="1">
      <alignment horizontal="left" vertical="top" wrapText="1"/>
    </xf>
    <xf numFmtId="14" fontId="6" fillId="10" borderId="40" xfId="0" applyNumberFormat="1" applyFont="1" applyFill="1" applyBorder="1" applyAlignment="1">
      <alignment horizontal="center" vertical="top" wrapText="1"/>
    </xf>
    <xf numFmtId="0" fontId="0" fillId="6" borderId="5" xfId="0" applyFill="1" applyBorder="1" applyAlignment="1">
      <alignment horizontal="left" vertical="top"/>
    </xf>
    <xf numFmtId="0" fontId="11" fillId="0" borderId="5" xfId="0" applyFont="1" applyBorder="1" applyAlignment="1">
      <alignment horizontal="left" vertical="top" wrapText="1"/>
    </xf>
  </cellXfs>
  <cellStyles count="10">
    <cellStyle name="Comma 2" xfId="7" xr:uid="{6D607548-B0CE-40EC-8BC6-B2FAB67AD3F1}"/>
    <cellStyle name="Currency 2" xfId="2" xr:uid="{FF080206-23CA-4638-9770-9368B6DF0F11}"/>
    <cellStyle name="Komma 2" xfId="8" xr:uid="{3F191F10-022F-4F72-B46D-9E0DD73F318B}"/>
    <cellStyle name="Normal" xfId="0" builtinId="0"/>
    <cellStyle name="Normal 2" xfId="1" xr:uid="{8D634918-D995-4648-B02B-03B89FAA5A5A}"/>
    <cellStyle name="Percent 2" xfId="9" xr:uid="{4B4DDDC9-EFFD-4A6D-8CBC-7E7D161EE38D}"/>
    <cellStyle name="Standaard 10 5" xfId="5" xr:uid="{71E8F58D-4ED6-4A20-9190-EC07ABFD7B20}"/>
    <cellStyle name="Standaard 2" xfId="4" xr:uid="{829A1814-99D6-4AEF-AB9C-B71AF89527DD}"/>
    <cellStyle name="Standaard 7" xfId="3" xr:uid="{12B9586C-263C-4EE6-94C7-2C8F49283863}"/>
    <cellStyle name="Valuta 2" xfId="6" xr:uid="{A9B41AA6-8D0E-44D9-8477-BFF262179CDA}"/>
  </cellStyles>
  <dxfs count="1">
    <dxf>
      <fill>
        <patternFill>
          <bgColor rgb="FFFF6699"/>
        </patternFill>
      </fill>
    </dxf>
  </dxfs>
  <tableStyles count="1" defaultTableStyle="TableStyleMedium2" defaultPivotStyle="PivotStyleLight16">
    <tableStyle name="Tabelstijl 1" pivot="0" count="1" xr9:uid="{55C72AC9-F744-4EFD-86DF-075A0950645B}">
      <tableStyleElement type="firstRowStripe" dxfId="0"/>
    </tableStyle>
  </tableStyles>
  <colors>
    <mruColors>
      <color rgb="FFB9005F"/>
      <color rgb="FF65BE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535214</xdr:colOff>
      <xdr:row>65</xdr:row>
      <xdr:rowOff>408214</xdr:rowOff>
    </xdr:from>
    <xdr:to>
      <xdr:col>8</xdr:col>
      <xdr:colOff>1963785</xdr:colOff>
      <xdr:row>65</xdr:row>
      <xdr:rowOff>1836785</xdr:rowOff>
    </xdr:to>
    <xdr:pic>
      <xdr:nvPicPr>
        <xdr:cNvPr id="3" name="Picture 2">
          <a:extLst>
            <a:ext uri="{FF2B5EF4-FFF2-40B4-BE49-F238E27FC236}">
              <a16:creationId xmlns:a16="http://schemas.microsoft.com/office/drawing/2014/main" id="{03B1B454-9E11-4481-9898-EAA7DF7905F4}"/>
            </a:ext>
          </a:extLst>
        </xdr:cNvPr>
        <xdr:cNvPicPr>
          <a:picLocks noChangeAspect="1"/>
        </xdr:cNvPicPr>
      </xdr:nvPicPr>
      <xdr:blipFill>
        <a:blip xmlns:r="http://schemas.openxmlformats.org/officeDocument/2006/relationships" r:embed="rId1"/>
        <a:stretch>
          <a:fillRect/>
        </a:stretch>
      </xdr:blipFill>
      <xdr:spPr>
        <a:xfrm>
          <a:off x="12246428" y="42082357"/>
          <a:ext cx="1428571" cy="14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F05DF-9742-46E9-8B3A-1DE7D3978DE1}">
  <dimension ref="A1:N54"/>
  <sheetViews>
    <sheetView topLeftCell="A28" zoomScale="115" zoomScaleNormal="115" workbookViewId="0">
      <selection activeCell="B47" sqref="B47"/>
    </sheetView>
  </sheetViews>
  <sheetFormatPr defaultColWidth="8.77734375" defaultRowHeight="13.2" x14ac:dyDescent="0.25"/>
  <cols>
    <col min="1" max="1" width="26.21875" style="64" customWidth="1"/>
    <col min="2" max="2" width="42.21875" style="64" customWidth="1"/>
    <col min="3" max="3" width="30.21875" style="64" customWidth="1"/>
    <col min="4" max="4" width="20.5546875" style="64" customWidth="1"/>
    <col min="5" max="5" width="21" style="64" customWidth="1"/>
    <col min="6" max="6" width="13.21875" style="64" customWidth="1"/>
    <col min="7" max="16384" width="8.77734375" style="64"/>
  </cols>
  <sheetData>
    <row r="1" spans="1:14" ht="15.6" x14ac:dyDescent="0.3">
      <c r="A1" s="160" t="s">
        <v>200</v>
      </c>
      <c r="B1" s="99"/>
      <c r="C1" s="98"/>
      <c r="D1" s="165"/>
      <c r="E1" s="69"/>
      <c r="F1" s="69"/>
      <c r="G1" s="69"/>
      <c r="H1" s="69"/>
      <c r="I1" s="69"/>
      <c r="J1" s="69"/>
      <c r="K1" s="69"/>
      <c r="L1" s="69"/>
      <c r="M1" s="69"/>
      <c r="N1" s="70"/>
    </row>
    <row r="2" spans="1:14" ht="15.6" x14ac:dyDescent="0.3">
      <c r="A2" s="161"/>
      <c r="B2" s="162"/>
      <c r="C2" s="98"/>
      <c r="D2" s="163"/>
      <c r="E2" s="159"/>
      <c r="F2" s="159"/>
      <c r="G2" s="159"/>
      <c r="H2" s="159"/>
      <c r="I2" s="159"/>
      <c r="J2" s="159"/>
      <c r="K2" s="159"/>
      <c r="L2" s="159"/>
      <c r="M2" s="159"/>
      <c r="N2" s="71"/>
    </row>
    <row r="3" spans="1:14" x14ac:dyDescent="0.25">
      <c r="A3" s="65" t="s">
        <v>0</v>
      </c>
      <c r="B3" s="65"/>
      <c r="C3" s="66"/>
      <c r="D3" s="55"/>
      <c r="E3" s="56"/>
      <c r="F3" s="56"/>
      <c r="G3" s="56"/>
      <c r="H3" s="56"/>
      <c r="I3" s="56"/>
      <c r="J3" s="56"/>
      <c r="K3" s="56"/>
      <c r="L3" s="56"/>
      <c r="M3" s="56"/>
      <c r="N3" s="71"/>
    </row>
    <row r="4" spans="1:14" x14ac:dyDescent="0.25">
      <c r="A4" s="76" t="s">
        <v>1</v>
      </c>
      <c r="B4" s="158">
        <v>3563</v>
      </c>
      <c r="C4" s="56"/>
      <c r="D4" s="56"/>
      <c r="E4" s="55"/>
      <c r="F4" s="56"/>
      <c r="G4" s="56"/>
      <c r="H4" s="56"/>
      <c r="I4" s="56"/>
      <c r="J4" s="56"/>
      <c r="K4" s="56"/>
      <c r="L4" s="56"/>
      <c r="M4" s="56"/>
      <c r="N4" s="71"/>
    </row>
    <row r="5" spans="1:14" x14ac:dyDescent="0.25">
      <c r="A5" s="76" t="s">
        <v>2</v>
      </c>
      <c r="B5" s="76">
        <v>220</v>
      </c>
      <c r="C5" s="56"/>
      <c r="D5" s="56"/>
      <c r="E5" s="55"/>
      <c r="F5" s="56"/>
      <c r="G5" s="56"/>
      <c r="H5" s="56"/>
      <c r="I5" s="56"/>
      <c r="J5" s="56"/>
      <c r="K5" s="56"/>
      <c r="L5" s="56"/>
      <c r="M5" s="56"/>
      <c r="N5" s="71"/>
    </row>
    <row r="6" spans="1:14" x14ac:dyDescent="0.25">
      <c r="A6" s="59"/>
      <c r="B6" s="56"/>
      <c r="C6" s="56"/>
      <c r="D6" s="56"/>
      <c r="E6" s="55"/>
      <c r="F6" s="56"/>
      <c r="G6" s="56"/>
      <c r="H6" s="56"/>
      <c r="I6" s="56"/>
      <c r="J6" s="56"/>
      <c r="K6" s="56"/>
      <c r="L6" s="56"/>
      <c r="M6" s="56"/>
      <c r="N6" s="71"/>
    </row>
    <row r="7" spans="1:14" x14ac:dyDescent="0.25">
      <c r="A7" s="182" t="s">
        <v>3</v>
      </c>
      <c r="B7" s="182"/>
      <c r="C7" s="88"/>
      <c r="D7" s="56"/>
      <c r="E7" s="56"/>
      <c r="F7" s="56"/>
      <c r="G7" s="56"/>
      <c r="H7" s="56"/>
      <c r="I7" s="56"/>
      <c r="J7" s="56"/>
      <c r="K7" s="56"/>
      <c r="L7" s="56"/>
      <c r="M7" s="56"/>
      <c r="N7" s="71"/>
    </row>
    <row r="8" spans="1:14" s="56" customFormat="1" x14ac:dyDescent="0.25">
      <c r="A8" s="94"/>
      <c r="B8" s="94"/>
      <c r="C8" s="88"/>
      <c r="N8" s="71"/>
    </row>
    <row r="9" spans="1:14" x14ac:dyDescent="0.25">
      <c r="A9" s="183" t="s">
        <v>4</v>
      </c>
      <c r="B9" s="184"/>
      <c r="C9" s="88"/>
      <c r="D9" s="56"/>
      <c r="E9" s="56"/>
      <c r="F9" s="56"/>
      <c r="G9" s="56"/>
      <c r="H9" s="56"/>
      <c r="I9" s="56"/>
      <c r="J9" s="56"/>
      <c r="K9" s="56"/>
      <c r="L9" s="56"/>
      <c r="M9" s="56"/>
      <c r="N9" s="71"/>
    </row>
    <row r="10" spans="1:14" x14ac:dyDescent="0.25">
      <c r="A10" s="76" t="s">
        <v>5</v>
      </c>
      <c r="B10" s="76">
        <v>108</v>
      </c>
      <c r="C10" s="88"/>
      <c r="D10" s="61"/>
      <c r="E10" s="61"/>
      <c r="F10" s="61"/>
      <c r="G10" s="56"/>
      <c r="H10" s="56"/>
      <c r="I10" s="56"/>
      <c r="J10" s="56"/>
      <c r="K10" s="56"/>
      <c r="L10" s="56"/>
      <c r="M10" s="56"/>
      <c r="N10" s="71"/>
    </row>
    <row r="11" spans="1:14" x14ac:dyDescent="0.25">
      <c r="A11" s="76" t="s">
        <v>6</v>
      </c>
      <c r="B11" s="76">
        <v>38</v>
      </c>
      <c r="C11" s="88"/>
      <c r="D11" s="56"/>
      <c r="E11" s="56"/>
      <c r="F11" s="56"/>
      <c r="G11" s="56"/>
      <c r="H11" s="57"/>
      <c r="I11" s="56"/>
      <c r="J11" s="56"/>
      <c r="K11" s="56"/>
      <c r="L11" s="56"/>
      <c r="M11" s="56"/>
      <c r="N11" s="71"/>
    </row>
    <row r="12" spans="1:14" x14ac:dyDescent="0.25">
      <c r="A12" s="76" t="s">
        <v>192</v>
      </c>
      <c r="B12" s="76">
        <v>15</v>
      </c>
      <c r="C12" s="93"/>
      <c r="D12" s="56"/>
      <c r="E12" s="56"/>
      <c r="F12" s="56"/>
      <c r="G12" s="56"/>
      <c r="H12" s="56"/>
      <c r="I12" s="56"/>
      <c r="J12" s="56"/>
      <c r="K12" s="56"/>
      <c r="L12" s="56"/>
      <c r="M12" s="56"/>
      <c r="N12" s="71"/>
    </row>
    <row r="13" spans="1:14" x14ac:dyDescent="0.25">
      <c r="A13" s="76" t="s">
        <v>7</v>
      </c>
      <c r="B13" s="76">
        <v>6</v>
      </c>
      <c r="C13" s="88"/>
      <c r="D13" s="56"/>
      <c r="E13" s="56"/>
      <c r="F13" s="56"/>
      <c r="G13" s="56"/>
      <c r="H13" s="56"/>
      <c r="I13" s="56"/>
      <c r="J13" s="56"/>
      <c r="K13" s="56"/>
      <c r="L13" s="56"/>
      <c r="M13" s="56"/>
      <c r="N13" s="71"/>
    </row>
    <row r="14" spans="1:14" x14ac:dyDescent="0.25">
      <c r="A14" s="159" t="s">
        <v>8</v>
      </c>
      <c r="B14" s="159"/>
      <c r="C14" s="56"/>
      <c r="D14" s="56"/>
      <c r="E14" s="56"/>
      <c r="F14" s="56"/>
      <c r="G14" s="56"/>
      <c r="H14" s="56"/>
      <c r="I14" s="56"/>
      <c r="J14" s="56"/>
      <c r="K14" s="56"/>
      <c r="L14" s="56"/>
      <c r="M14" s="56"/>
      <c r="N14" s="71"/>
    </row>
    <row r="15" spans="1:14" x14ac:dyDescent="0.25">
      <c r="A15" s="159"/>
      <c r="B15" s="159"/>
      <c r="C15" s="56"/>
      <c r="D15" s="56"/>
      <c r="E15" s="56"/>
      <c r="F15" s="56"/>
      <c r="G15" s="56"/>
      <c r="H15" s="56"/>
      <c r="I15" s="56"/>
      <c r="J15" s="56"/>
      <c r="K15" s="56"/>
      <c r="L15" s="56"/>
      <c r="M15" s="56"/>
      <c r="N15" s="71"/>
    </row>
    <row r="16" spans="1:14" x14ac:dyDescent="0.25">
      <c r="A16" s="185" t="s">
        <v>9</v>
      </c>
      <c r="B16" s="185"/>
      <c r="C16" s="56"/>
      <c r="D16" s="56"/>
      <c r="E16" s="56"/>
      <c r="F16" s="56"/>
      <c r="G16" s="56"/>
      <c r="H16" s="56"/>
      <c r="I16" s="56"/>
      <c r="J16" s="56"/>
      <c r="K16" s="56"/>
      <c r="L16" s="56"/>
      <c r="M16" s="56"/>
      <c r="N16" s="71"/>
    </row>
    <row r="17" spans="1:14" x14ac:dyDescent="0.25">
      <c r="A17" s="54" t="s">
        <v>10</v>
      </c>
      <c r="B17" s="54">
        <v>6</v>
      </c>
      <c r="C17" s="56"/>
      <c r="D17" s="56"/>
      <c r="E17" s="56"/>
      <c r="F17" s="56"/>
      <c r="G17" s="56"/>
      <c r="H17" s="56"/>
      <c r="I17" s="56"/>
      <c r="J17" s="56"/>
      <c r="K17" s="56"/>
      <c r="L17" s="56"/>
      <c r="M17" s="56"/>
      <c r="N17" s="71"/>
    </row>
    <row r="18" spans="1:14" x14ac:dyDescent="0.25">
      <c r="A18" s="54" t="s">
        <v>11</v>
      </c>
      <c r="B18" s="54">
        <v>2</v>
      </c>
      <c r="C18" s="56"/>
      <c r="D18" s="56"/>
      <c r="E18" s="56"/>
      <c r="F18" s="56"/>
      <c r="G18" s="56"/>
      <c r="H18" s="56"/>
      <c r="I18" s="56"/>
      <c r="J18" s="56"/>
      <c r="K18" s="56"/>
      <c r="L18" s="56"/>
      <c r="M18" s="56"/>
      <c r="N18" s="71"/>
    </row>
    <row r="19" spans="1:14" x14ac:dyDescent="0.25">
      <c r="A19" s="54" t="s">
        <v>12</v>
      </c>
      <c r="B19" s="54">
        <v>5</v>
      </c>
      <c r="C19" s="56"/>
      <c r="D19" s="56"/>
      <c r="E19" s="56"/>
      <c r="F19" s="56"/>
      <c r="G19" s="56"/>
      <c r="H19" s="56"/>
      <c r="I19" s="56"/>
      <c r="J19" s="56"/>
      <c r="K19" s="56"/>
      <c r="L19" s="56"/>
      <c r="M19" s="56"/>
      <c r="N19" s="71"/>
    </row>
    <row r="20" spans="1:14" x14ac:dyDescent="0.25">
      <c r="A20" s="54" t="s">
        <v>13</v>
      </c>
      <c r="B20" s="54">
        <v>2</v>
      </c>
      <c r="C20" s="56"/>
      <c r="D20" s="56"/>
      <c r="E20" s="56"/>
      <c r="F20" s="56"/>
      <c r="G20" s="56"/>
      <c r="H20" s="56"/>
      <c r="I20" s="56"/>
      <c r="J20" s="56"/>
      <c r="K20" s="56"/>
      <c r="L20" s="56"/>
      <c r="M20" s="56"/>
      <c r="N20" s="71"/>
    </row>
    <row r="21" spans="1:14" x14ac:dyDescent="0.25">
      <c r="A21" s="54" t="s">
        <v>14</v>
      </c>
      <c r="B21" s="54">
        <v>1</v>
      </c>
      <c r="C21" s="56"/>
      <c r="D21" s="56"/>
      <c r="E21" s="56"/>
      <c r="F21" s="56"/>
      <c r="G21" s="56"/>
      <c r="H21" s="56"/>
      <c r="I21" s="56"/>
      <c r="J21" s="56"/>
      <c r="K21" s="56"/>
      <c r="L21" s="56"/>
      <c r="M21" s="56"/>
      <c r="N21" s="71"/>
    </row>
    <row r="22" spans="1:14" x14ac:dyDescent="0.25">
      <c r="A22" s="54" t="s">
        <v>15</v>
      </c>
      <c r="B22" s="54">
        <v>2</v>
      </c>
      <c r="C22" s="56"/>
      <c r="D22" s="56"/>
      <c r="E22" s="56"/>
      <c r="F22" s="56"/>
      <c r="G22" s="56"/>
      <c r="H22" s="56"/>
      <c r="I22" s="56"/>
      <c r="J22" s="56"/>
      <c r="K22" s="56"/>
      <c r="L22" s="56"/>
      <c r="M22" s="56"/>
      <c r="N22" s="71"/>
    </row>
    <row r="23" spans="1:14" x14ac:dyDescent="0.25">
      <c r="A23" s="59"/>
      <c r="B23" s="56"/>
      <c r="C23" s="56"/>
      <c r="D23" s="56"/>
      <c r="E23" s="56"/>
      <c r="F23" s="56"/>
      <c r="G23" s="56"/>
      <c r="H23" s="56"/>
      <c r="I23" s="56"/>
      <c r="J23" s="56"/>
      <c r="K23" s="56"/>
      <c r="L23" s="56"/>
      <c r="M23" s="56"/>
      <c r="N23" s="71"/>
    </row>
    <row r="24" spans="1:14" ht="12.6" customHeight="1" x14ac:dyDescent="0.25">
      <c r="A24" s="188" t="s">
        <v>16</v>
      </c>
      <c r="B24" s="189"/>
      <c r="C24" s="189"/>
      <c r="D24" s="189"/>
      <c r="E24" s="66"/>
      <c r="F24" s="66"/>
      <c r="G24" s="66"/>
      <c r="H24" s="56"/>
      <c r="I24" s="56"/>
      <c r="J24" s="56"/>
      <c r="K24" s="56"/>
      <c r="L24" s="56"/>
      <c r="M24" s="56"/>
      <c r="N24" s="71"/>
    </row>
    <row r="25" spans="1:14" x14ac:dyDescent="0.25">
      <c r="A25" s="58"/>
      <c r="B25" s="55"/>
      <c r="C25" s="55"/>
      <c r="D25" s="55"/>
      <c r="E25" s="56"/>
      <c r="F25" s="56"/>
      <c r="G25" s="56"/>
      <c r="H25" s="56"/>
      <c r="I25" s="56"/>
      <c r="J25" s="56"/>
      <c r="K25" s="56"/>
      <c r="L25" s="56"/>
      <c r="M25" s="56"/>
      <c r="N25" s="71"/>
    </row>
    <row r="26" spans="1:14" x14ac:dyDescent="0.25">
      <c r="A26" s="95" t="s">
        <v>193</v>
      </c>
      <c r="B26" s="95" t="s">
        <v>17</v>
      </c>
      <c r="C26" s="192" t="s">
        <v>18</v>
      </c>
      <c r="D26" s="193"/>
      <c r="E26" s="56"/>
      <c r="F26" s="56"/>
      <c r="G26" s="56"/>
      <c r="H26" s="56"/>
      <c r="I26" s="56"/>
      <c r="J26" s="56"/>
      <c r="K26" s="56"/>
      <c r="L26" s="56"/>
      <c r="M26" s="56"/>
      <c r="N26" s="71"/>
    </row>
    <row r="27" spans="1:14" ht="27.6" customHeight="1" x14ac:dyDescent="0.25">
      <c r="A27" s="54" t="s">
        <v>19</v>
      </c>
      <c r="B27" s="54" t="s">
        <v>194</v>
      </c>
      <c r="C27" s="187" t="s">
        <v>20</v>
      </c>
      <c r="D27" s="187"/>
      <c r="E27" s="56"/>
      <c r="F27" s="56"/>
      <c r="G27" s="56"/>
      <c r="H27" s="56"/>
      <c r="I27" s="56"/>
      <c r="J27" s="56"/>
      <c r="K27" s="56"/>
      <c r="L27" s="56"/>
      <c r="M27" s="56"/>
      <c r="N27" s="71"/>
    </row>
    <row r="28" spans="1:14" ht="39.6" customHeight="1" x14ac:dyDescent="0.25">
      <c r="A28" s="54" t="s">
        <v>21</v>
      </c>
      <c r="B28" s="54" t="s">
        <v>195</v>
      </c>
      <c r="C28" s="187" t="s">
        <v>22</v>
      </c>
      <c r="D28" s="187"/>
      <c r="E28" s="56"/>
      <c r="F28" s="56"/>
      <c r="G28" s="56"/>
      <c r="H28" s="56"/>
      <c r="I28" s="56"/>
      <c r="J28" s="56"/>
      <c r="K28" s="56"/>
      <c r="L28" s="56"/>
      <c r="M28" s="56"/>
      <c r="N28" s="71"/>
    </row>
    <row r="29" spans="1:14" ht="39.6" customHeight="1" x14ac:dyDescent="0.25">
      <c r="A29" s="54" t="s">
        <v>23</v>
      </c>
      <c r="B29" s="54" t="s">
        <v>196</v>
      </c>
      <c r="C29" s="187" t="s">
        <v>24</v>
      </c>
      <c r="D29" s="187"/>
      <c r="E29" s="56"/>
      <c r="F29" s="56"/>
      <c r="G29" s="56"/>
      <c r="H29" s="56"/>
      <c r="I29" s="56"/>
      <c r="J29" s="56"/>
      <c r="K29" s="56"/>
      <c r="L29" s="56"/>
      <c r="M29" s="56"/>
      <c r="N29" s="71"/>
    </row>
    <row r="30" spans="1:14" ht="57" customHeight="1" x14ac:dyDescent="0.25">
      <c r="A30" s="54" t="s">
        <v>25</v>
      </c>
      <c r="B30" s="54" t="s">
        <v>197</v>
      </c>
      <c r="C30" s="187" t="s">
        <v>26</v>
      </c>
      <c r="D30" s="187"/>
      <c r="E30" s="56"/>
      <c r="F30" s="56"/>
      <c r="G30" s="56"/>
      <c r="H30" s="56"/>
      <c r="I30" s="56"/>
      <c r="J30" s="56"/>
      <c r="K30" s="56"/>
      <c r="L30" s="56"/>
      <c r="M30" s="56"/>
      <c r="N30" s="71"/>
    </row>
    <row r="31" spans="1:14" x14ac:dyDescent="0.25">
      <c r="A31" s="76" t="s">
        <v>3</v>
      </c>
      <c r="B31" s="76" t="s">
        <v>27</v>
      </c>
      <c r="C31" s="190" t="s">
        <v>28</v>
      </c>
      <c r="D31" s="191"/>
      <c r="E31" s="56"/>
      <c r="F31" s="56"/>
      <c r="G31" s="56"/>
      <c r="H31" s="56"/>
      <c r="I31" s="56"/>
      <c r="J31" s="56"/>
      <c r="K31" s="56"/>
      <c r="L31" s="56"/>
      <c r="M31" s="56"/>
      <c r="N31" s="71"/>
    </row>
    <row r="32" spans="1:14" x14ac:dyDescent="0.25">
      <c r="A32" s="59"/>
      <c r="B32" s="56"/>
      <c r="C32" s="56"/>
      <c r="D32" s="56"/>
      <c r="E32" s="56"/>
      <c r="F32" s="56"/>
      <c r="G32" s="56"/>
      <c r="H32" s="56"/>
      <c r="I32" s="56"/>
      <c r="J32" s="56"/>
      <c r="K32" s="56"/>
      <c r="L32" s="56"/>
      <c r="M32" s="56"/>
      <c r="N32" s="71"/>
    </row>
    <row r="33" spans="1:14" x14ac:dyDescent="0.25">
      <c r="A33" s="188" t="s">
        <v>29</v>
      </c>
      <c r="B33" s="189"/>
      <c r="C33" s="189"/>
      <c r="D33" s="189"/>
      <c r="E33" s="56"/>
      <c r="F33" s="56"/>
      <c r="G33" s="56"/>
      <c r="H33" s="56"/>
      <c r="I33" s="56"/>
      <c r="J33" s="56"/>
      <c r="K33" s="56"/>
      <c r="L33" s="56"/>
      <c r="M33" s="56"/>
      <c r="N33" s="71"/>
    </row>
    <row r="34" spans="1:14" x14ac:dyDescent="0.25">
      <c r="A34" s="59"/>
      <c r="B34" s="56"/>
      <c r="C34" s="56"/>
      <c r="D34" s="56"/>
      <c r="E34" s="56"/>
      <c r="F34" s="56"/>
      <c r="G34" s="56"/>
      <c r="H34" s="56"/>
      <c r="I34" s="56"/>
      <c r="J34" s="56"/>
      <c r="K34" s="56"/>
      <c r="L34" s="56"/>
      <c r="M34" s="56"/>
      <c r="N34" s="71"/>
    </row>
    <row r="35" spans="1:14" x14ac:dyDescent="0.25">
      <c r="A35" s="95" t="s">
        <v>198</v>
      </c>
      <c r="B35" s="95" t="s">
        <v>30</v>
      </c>
      <c r="C35" s="95" t="s">
        <v>31</v>
      </c>
      <c r="D35" s="95" t="s">
        <v>32</v>
      </c>
      <c r="E35" s="56"/>
      <c r="F35" s="56"/>
      <c r="G35" s="56"/>
      <c r="H35" s="56"/>
      <c r="I35" s="56"/>
      <c r="J35" s="56"/>
      <c r="K35" s="56"/>
      <c r="L35" s="56"/>
      <c r="M35" s="56"/>
      <c r="N35" s="71"/>
    </row>
    <row r="36" spans="1:14" x14ac:dyDescent="0.25">
      <c r="A36" s="54" t="s">
        <v>33</v>
      </c>
      <c r="B36" s="97">
        <v>3</v>
      </c>
      <c r="C36" s="54">
        <v>2</v>
      </c>
      <c r="D36" s="54">
        <v>2</v>
      </c>
      <c r="E36" s="56"/>
      <c r="F36" s="56"/>
      <c r="G36" s="56"/>
      <c r="H36" s="56"/>
      <c r="I36" s="56"/>
      <c r="J36" s="56"/>
      <c r="K36" s="56"/>
      <c r="L36" s="56"/>
      <c r="M36" s="56"/>
      <c r="N36" s="71"/>
    </row>
    <row r="37" spans="1:14" x14ac:dyDescent="0.25">
      <c r="A37" s="96" t="s">
        <v>34</v>
      </c>
      <c r="B37" s="54">
        <v>8</v>
      </c>
      <c r="C37" s="54">
        <f>6+6+1+2+2+1</f>
        <v>18</v>
      </c>
      <c r="D37" s="54">
        <v>0</v>
      </c>
      <c r="E37" s="56"/>
      <c r="F37" s="57"/>
      <c r="G37" s="56"/>
      <c r="H37" s="56"/>
      <c r="I37" s="56"/>
      <c r="J37" s="56"/>
      <c r="K37" s="56"/>
      <c r="L37" s="56"/>
      <c r="M37" s="56"/>
      <c r="N37" s="71"/>
    </row>
    <row r="38" spans="1:14" x14ac:dyDescent="0.25">
      <c r="A38" s="54" t="s">
        <v>35</v>
      </c>
      <c r="B38" s="54">
        <v>7</v>
      </c>
      <c r="C38" s="54">
        <f>6+6+2+2+1</f>
        <v>17</v>
      </c>
      <c r="D38" s="54">
        <v>0</v>
      </c>
      <c r="E38" s="56"/>
      <c r="F38" s="56"/>
      <c r="G38" s="56"/>
      <c r="H38" s="56"/>
      <c r="I38" s="56"/>
      <c r="J38" s="56"/>
      <c r="K38" s="56"/>
      <c r="L38" s="56"/>
      <c r="M38" s="56"/>
      <c r="N38" s="71"/>
    </row>
    <row r="39" spans="1:14" x14ac:dyDescent="0.25">
      <c r="A39" s="59"/>
      <c r="B39" s="56"/>
      <c r="C39" s="56"/>
      <c r="D39" s="63"/>
      <c r="E39" s="56"/>
      <c r="F39" s="56"/>
      <c r="G39" s="56"/>
      <c r="H39" s="56"/>
      <c r="I39" s="56"/>
      <c r="J39" s="56"/>
      <c r="K39" s="56"/>
      <c r="L39" s="56"/>
      <c r="M39" s="56"/>
      <c r="N39" s="71"/>
    </row>
    <row r="40" spans="1:14" x14ac:dyDescent="0.25">
      <c r="A40" s="95" t="s">
        <v>36</v>
      </c>
      <c r="B40" s="95"/>
      <c r="C40" s="76">
        <v>24</v>
      </c>
      <c r="D40" s="56"/>
      <c r="E40" s="56"/>
      <c r="F40" s="56"/>
      <c r="G40" s="56"/>
      <c r="H40" s="56"/>
      <c r="I40" s="56"/>
      <c r="J40" s="56"/>
      <c r="K40" s="56"/>
      <c r="L40" s="56"/>
      <c r="M40" s="56"/>
      <c r="N40" s="71"/>
    </row>
    <row r="41" spans="1:14" x14ac:dyDescent="0.25">
      <c r="A41" s="59"/>
      <c r="B41" s="56"/>
      <c r="C41" s="56"/>
      <c r="D41" s="56"/>
      <c r="E41" s="56"/>
      <c r="F41" s="56"/>
      <c r="G41" s="56"/>
      <c r="H41" s="56"/>
      <c r="I41" s="56"/>
      <c r="J41" s="56"/>
      <c r="K41" s="56"/>
      <c r="L41" s="56"/>
      <c r="M41" s="56"/>
      <c r="N41" s="71"/>
    </row>
    <row r="42" spans="1:14" x14ac:dyDescent="0.25">
      <c r="A42" s="186" t="s">
        <v>37</v>
      </c>
      <c r="B42" s="186"/>
      <c r="C42" s="68"/>
      <c r="D42" s="68"/>
      <c r="E42" s="56"/>
      <c r="F42" s="56"/>
      <c r="G42" s="56"/>
      <c r="H42" s="56"/>
      <c r="I42" s="56"/>
      <c r="J42" s="56"/>
      <c r="K42" s="56"/>
      <c r="L42" s="56"/>
      <c r="M42" s="56"/>
      <c r="N42" s="71"/>
    </row>
    <row r="43" spans="1:14" x14ac:dyDescent="0.25">
      <c r="A43" s="56"/>
      <c r="B43" s="56"/>
      <c r="C43" s="68"/>
      <c r="D43" s="68"/>
      <c r="E43" s="56"/>
      <c r="F43" s="56"/>
      <c r="G43" s="56"/>
      <c r="H43" s="56"/>
      <c r="I43" s="56"/>
      <c r="J43" s="56"/>
      <c r="K43" s="56"/>
      <c r="L43" s="56"/>
      <c r="M43" s="56"/>
      <c r="N43" s="71"/>
    </row>
    <row r="44" spans="1:14" x14ac:dyDescent="0.25">
      <c r="A44" s="54" t="s">
        <v>38</v>
      </c>
      <c r="B44" s="164">
        <v>1</v>
      </c>
      <c r="C44" s="68"/>
      <c r="D44" s="56"/>
      <c r="E44" s="56"/>
      <c r="F44" s="56"/>
      <c r="G44" s="56"/>
      <c r="H44" s="56"/>
      <c r="I44" s="56"/>
      <c r="J44" s="56"/>
      <c r="K44" s="56"/>
      <c r="L44" s="56"/>
      <c r="M44" s="56"/>
      <c r="N44" s="71"/>
    </row>
    <row r="45" spans="1:14" x14ac:dyDescent="0.25">
      <c r="A45" s="54" t="s">
        <v>39</v>
      </c>
      <c r="B45" s="54" t="s">
        <v>40</v>
      </c>
      <c r="C45" s="68"/>
      <c r="D45" s="56"/>
      <c r="E45" s="56"/>
      <c r="F45" s="56"/>
      <c r="G45" s="56"/>
      <c r="H45" s="56"/>
      <c r="I45" s="56"/>
      <c r="J45" s="56"/>
      <c r="K45" s="56"/>
      <c r="L45" s="56"/>
      <c r="M45" s="56"/>
      <c r="N45" s="71"/>
    </row>
    <row r="46" spans="1:14" x14ac:dyDescent="0.25">
      <c r="A46" s="54" t="s">
        <v>41</v>
      </c>
      <c r="B46" s="54" t="s">
        <v>42</v>
      </c>
      <c r="C46" s="68"/>
      <c r="D46" s="56"/>
      <c r="E46" s="56"/>
      <c r="F46" s="56"/>
      <c r="G46" s="56"/>
      <c r="H46" s="56"/>
      <c r="I46" s="56"/>
      <c r="J46" s="56"/>
      <c r="K46" s="56"/>
      <c r="L46" s="56"/>
      <c r="M46" s="56"/>
      <c r="N46" s="71"/>
    </row>
    <row r="47" spans="1:14" ht="52.8" x14ac:dyDescent="0.25">
      <c r="A47" s="54" t="s">
        <v>43</v>
      </c>
      <c r="B47" s="44" t="s">
        <v>44</v>
      </c>
      <c r="C47" s="68"/>
      <c r="D47" s="56"/>
      <c r="E47" s="56"/>
      <c r="F47" s="56"/>
      <c r="G47" s="56"/>
      <c r="H47" s="56"/>
      <c r="I47" s="56"/>
      <c r="J47" s="56"/>
      <c r="K47" s="56"/>
      <c r="L47" s="56"/>
      <c r="M47" s="56"/>
      <c r="N47" s="71"/>
    </row>
    <row r="48" spans="1:14" ht="26.4" x14ac:dyDescent="0.25">
      <c r="A48" s="54" t="s">
        <v>45</v>
      </c>
      <c r="B48" s="44" t="s">
        <v>201</v>
      </c>
      <c r="C48" s="68"/>
      <c r="D48" s="68"/>
      <c r="E48" s="56"/>
      <c r="F48" s="56"/>
      <c r="G48" s="56"/>
      <c r="H48" s="56"/>
      <c r="I48" s="56"/>
      <c r="J48" s="56"/>
      <c r="K48" s="56"/>
      <c r="L48" s="56"/>
      <c r="M48" s="56"/>
      <c r="N48" s="71"/>
    </row>
    <row r="49" spans="1:14" x14ac:dyDescent="0.25">
      <c r="A49" s="54" t="s">
        <v>46</v>
      </c>
      <c r="B49" s="164">
        <v>252</v>
      </c>
      <c r="C49" s="68"/>
      <c r="D49" s="56"/>
      <c r="E49" s="56"/>
      <c r="F49" s="56"/>
      <c r="G49" s="56"/>
      <c r="H49" s="56"/>
      <c r="I49" s="56"/>
      <c r="J49" s="56"/>
      <c r="K49" s="56"/>
      <c r="L49" s="56"/>
      <c r="M49" s="56"/>
      <c r="N49" s="71"/>
    </row>
    <row r="50" spans="1:14" ht="82.35" customHeight="1" x14ac:dyDescent="0.25">
      <c r="A50" s="54" t="s">
        <v>47</v>
      </c>
      <c r="B50" s="44" t="s">
        <v>199</v>
      </c>
      <c r="C50" s="68"/>
      <c r="D50" s="67"/>
      <c r="E50" s="56"/>
      <c r="F50" s="56"/>
      <c r="G50" s="56"/>
      <c r="H50" s="56"/>
      <c r="I50" s="56"/>
      <c r="J50" s="56"/>
      <c r="K50" s="56"/>
      <c r="L50" s="56"/>
      <c r="M50" s="56"/>
      <c r="N50" s="71"/>
    </row>
    <row r="51" spans="1:14" x14ac:dyDescent="0.25">
      <c r="A51" s="59"/>
      <c r="B51" s="56"/>
      <c r="C51" s="56"/>
      <c r="D51" s="56"/>
      <c r="E51" s="56"/>
      <c r="F51" s="56"/>
      <c r="G51" s="56"/>
      <c r="H51" s="56"/>
      <c r="I51" s="56"/>
      <c r="J51" s="56"/>
      <c r="K51" s="56"/>
      <c r="L51" s="56"/>
      <c r="M51" s="56"/>
      <c r="N51" s="71"/>
    </row>
    <row r="52" spans="1:14" x14ac:dyDescent="0.25">
      <c r="A52" s="59"/>
      <c r="B52" s="56"/>
      <c r="C52" s="56"/>
      <c r="D52" s="56"/>
      <c r="E52" s="56"/>
      <c r="F52" s="56"/>
      <c r="G52" s="56"/>
      <c r="H52" s="56"/>
      <c r="I52" s="56"/>
      <c r="J52" s="56"/>
      <c r="K52" s="56"/>
      <c r="L52" s="56"/>
      <c r="M52" s="56"/>
      <c r="N52" s="71"/>
    </row>
    <row r="53" spans="1:14" x14ac:dyDescent="0.25">
      <c r="A53" s="59"/>
      <c r="B53" s="56"/>
      <c r="C53" s="56"/>
      <c r="D53" s="56"/>
      <c r="E53" s="56"/>
      <c r="F53" s="56"/>
      <c r="G53" s="56"/>
      <c r="H53" s="56"/>
      <c r="I53" s="56"/>
      <c r="J53" s="56"/>
      <c r="K53" s="56"/>
      <c r="L53" s="56"/>
      <c r="M53" s="56"/>
      <c r="N53" s="71"/>
    </row>
    <row r="54" spans="1:14" ht="13.8" thickBot="1" x14ac:dyDescent="0.3">
      <c r="A54" s="72"/>
      <c r="B54" s="73"/>
      <c r="C54" s="73"/>
      <c r="D54" s="73"/>
      <c r="E54" s="73"/>
      <c r="F54" s="73"/>
      <c r="G54" s="73"/>
      <c r="H54" s="73"/>
      <c r="I54" s="73"/>
      <c r="J54" s="73"/>
      <c r="K54" s="73"/>
      <c r="L54" s="73"/>
      <c r="M54" s="74"/>
      <c r="N54" s="75"/>
    </row>
  </sheetData>
  <sheetProtection algorithmName="SHA-512" hashValue="3ns46pw/sg/CgU0EQA+SKaw0+CTvvTbvyl0ooE/+rfgVw5hK0vdIlBC9H5dR84T8y2fE/Noh7EAOkagqjTrD2Q==" saltValue="ZHWrztILvhFSG4SgFv7l+A==" spinCount="100000" sheet="1" objects="1" scenarios="1"/>
  <mergeCells count="12">
    <mergeCell ref="A7:B7"/>
    <mergeCell ref="A9:B9"/>
    <mergeCell ref="A16:B16"/>
    <mergeCell ref="A42:B42"/>
    <mergeCell ref="C30:D30"/>
    <mergeCell ref="A24:D24"/>
    <mergeCell ref="A33:D33"/>
    <mergeCell ref="C31:D31"/>
    <mergeCell ref="C27:D27"/>
    <mergeCell ref="C28:D28"/>
    <mergeCell ref="C29:D29"/>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Z340"/>
  <sheetViews>
    <sheetView tabSelected="1" zoomScale="70" zoomScaleNormal="70" zoomScaleSheetLayoutView="55" workbookViewId="0">
      <pane xSplit="3" ySplit="2" topLeftCell="D3" activePane="bottomRight" state="frozen"/>
      <selection pane="topRight" activeCell="D1" sqref="D1"/>
      <selection pane="bottomLeft" activeCell="A3" sqref="A3"/>
      <selection pane="bottomRight" activeCell="D4" sqref="D4:D7"/>
    </sheetView>
  </sheetViews>
  <sheetFormatPr defaultRowHeight="15.6" x14ac:dyDescent="0.3"/>
  <cols>
    <col min="1" max="1" width="3.44140625" customWidth="1"/>
    <col min="2" max="2" width="34.44140625" style="2" customWidth="1"/>
    <col min="3" max="3" width="31.44140625" hidden="1" customWidth="1"/>
    <col min="4" max="4" width="27.44140625" style="3" customWidth="1"/>
    <col min="5" max="5" width="58.33203125" style="4" customWidth="1"/>
    <col min="6" max="6" width="3.77734375" style="151" customWidth="1"/>
    <col min="7" max="7" width="72.21875" style="1" customWidth="1"/>
    <col min="8" max="8" width="5" style="157" customWidth="1"/>
    <col min="9" max="9" width="71.5546875" style="171" customWidth="1"/>
    <col min="10" max="10" width="12.5546875" customWidth="1"/>
    <col min="11" max="11" width="7.44140625" customWidth="1"/>
    <col min="12" max="12" width="23" hidden="1" customWidth="1"/>
    <col min="13" max="13" width="42.21875" customWidth="1"/>
    <col min="14" max="14" width="46" customWidth="1"/>
    <col min="15" max="15" width="44.109375" customWidth="1"/>
    <col min="16" max="16" width="57" customWidth="1"/>
  </cols>
  <sheetData>
    <row r="1" spans="1:156" s="6" customFormat="1" ht="17.399999999999999" x14ac:dyDescent="0.25">
      <c r="A1" s="29"/>
      <c r="B1" s="227" t="s">
        <v>48</v>
      </c>
      <c r="C1" s="227"/>
      <c r="D1" s="227"/>
      <c r="E1" s="5" t="s">
        <v>49</v>
      </c>
      <c r="F1" s="271" t="s">
        <v>50</v>
      </c>
      <c r="G1" s="271"/>
      <c r="H1" s="261" t="s">
        <v>51</v>
      </c>
      <c r="I1" s="261"/>
      <c r="J1" s="262" t="s">
        <v>218</v>
      </c>
      <c r="K1" s="262"/>
      <c r="L1" s="20"/>
      <c r="M1" s="19" t="s">
        <v>219</v>
      </c>
      <c r="N1" s="261" t="s">
        <v>272</v>
      </c>
      <c r="O1" s="261"/>
      <c r="P1" s="19" t="s">
        <v>220</v>
      </c>
      <c r="Q1" s="28"/>
    </row>
    <row r="2" spans="1:156" s="6" customFormat="1" x14ac:dyDescent="0.25">
      <c r="A2" s="115"/>
      <c r="B2" s="117" t="s">
        <v>52</v>
      </c>
      <c r="C2" s="118" t="s">
        <v>53</v>
      </c>
      <c r="D2" s="119" t="s">
        <v>54</v>
      </c>
      <c r="E2" s="119" t="s">
        <v>49</v>
      </c>
      <c r="F2" s="135" t="s">
        <v>55</v>
      </c>
      <c r="G2" s="119" t="s">
        <v>56</v>
      </c>
      <c r="H2" s="120" t="s">
        <v>55</v>
      </c>
      <c r="I2" s="119" t="s">
        <v>57</v>
      </c>
      <c r="J2" s="120" t="s">
        <v>58</v>
      </c>
      <c r="K2" s="120" t="s">
        <v>59</v>
      </c>
      <c r="L2" s="120" t="s">
        <v>60</v>
      </c>
      <c r="M2" s="121" t="s">
        <v>61</v>
      </c>
      <c r="N2" s="121" t="s">
        <v>62</v>
      </c>
      <c r="O2" s="121" t="s">
        <v>63</v>
      </c>
      <c r="P2" s="121"/>
      <c r="Q2" s="116"/>
    </row>
    <row r="3" spans="1:156" s="6" customFormat="1" ht="13.2" x14ac:dyDescent="0.25">
      <c r="A3" s="195"/>
      <c r="B3" s="195"/>
      <c r="C3" s="195"/>
      <c r="D3" s="195"/>
      <c r="E3" s="195"/>
      <c r="F3" s="195"/>
      <c r="G3" s="195"/>
      <c r="H3" s="195"/>
      <c r="I3" s="195"/>
      <c r="J3" s="195"/>
      <c r="K3" s="195"/>
      <c r="L3" s="195"/>
      <c r="M3" s="195"/>
      <c r="N3" s="195"/>
      <c r="O3" s="195"/>
      <c r="P3" s="195"/>
    </row>
    <row r="4" spans="1:156" s="6" customFormat="1" ht="76.2" customHeight="1" thickBot="1" x14ac:dyDescent="0.3">
      <c r="A4" s="228"/>
      <c r="B4" s="229" t="s">
        <v>64</v>
      </c>
      <c r="C4" s="272" t="s">
        <v>65</v>
      </c>
      <c r="D4" s="273" t="s">
        <v>66</v>
      </c>
      <c r="E4" s="221" t="s">
        <v>225</v>
      </c>
      <c r="F4" s="136">
        <v>1</v>
      </c>
      <c r="G4" s="127" t="s">
        <v>209</v>
      </c>
      <c r="H4" s="153">
        <v>1</v>
      </c>
      <c r="I4" s="127" t="s">
        <v>67</v>
      </c>
      <c r="J4" s="32" t="s">
        <v>68</v>
      </c>
      <c r="K4" s="32" t="s">
        <v>68</v>
      </c>
      <c r="L4" s="274" t="e">
        <f>IF(J4="Ja",$J$2,"")&amp;IF(AND(K4="Ja",J4="Ja")," ; ","")&amp;IF(K4="Ja",$K$2,"")&amp;IF(AND(#REF!="Ja",K4="Ja")," ; ","")&amp;IF(#REF!="Ja",#REF!,"") &amp; IF(AND(#REF!="Ja",#REF!="Ja")," ; ","")&amp; IF(#REF!="Ja",#REF!,"")</f>
        <v>#REF!</v>
      </c>
      <c r="M4" s="275" t="s">
        <v>202</v>
      </c>
      <c r="N4" s="211" t="s">
        <v>188</v>
      </c>
      <c r="O4" s="209" t="s">
        <v>271</v>
      </c>
      <c r="P4" s="207" t="s">
        <v>268</v>
      </c>
    </row>
    <row r="5" spans="1:156" s="6" customFormat="1" ht="79.2" customHeight="1" thickBot="1" x14ac:dyDescent="0.3">
      <c r="A5" s="228"/>
      <c r="B5" s="229"/>
      <c r="C5" s="276" t="s">
        <v>65</v>
      </c>
      <c r="D5" s="219"/>
      <c r="E5" s="240"/>
      <c r="F5" s="136">
        <v>2</v>
      </c>
      <c r="G5" s="32" t="s">
        <v>210</v>
      </c>
      <c r="H5" s="153">
        <v>2</v>
      </c>
      <c r="I5" s="127" t="s">
        <v>212</v>
      </c>
      <c r="J5" s="125" t="s">
        <v>68</v>
      </c>
      <c r="K5" s="125" t="s">
        <v>68</v>
      </c>
      <c r="L5" s="277" t="e">
        <f>IF(J5="Ja",$J$2,"")&amp;IF(AND(K5="Ja",J5="Ja")," ; ","")&amp;IF(K5="Ja",$K$2,"")&amp;IF(AND(#REF!="Ja",K5="Ja")," ; ","")&amp;IF(#REF!="Ja",#REF!,"") &amp; IF(AND(#REF!="Ja",#REF!="Ja")," ; ","")&amp; IF(#REF!="Ja",#REF!,"")</f>
        <v>#REF!</v>
      </c>
      <c r="M5" s="234"/>
      <c r="N5" s="211"/>
      <c r="O5" s="209"/>
      <c r="P5" s="207"/>
    </row>
    <row r="6" spans="1:156" s="6" customFormat="1" ht="61.8" customHeight="1" thickBot="1" x14ac:dyDescent="0.3">
      <c r="A6" s="228"/>
      <c r="B6" s="229"/>
      <c r="C6" s="276" t="s">
        <v>65</v>
      </c>
      <c r="D6" s="219"/>
      <c r="E6" s="240"/>
      <c r="F6" s="136">
        <v>3</v>
      </c>
      <c r="G6" s="127" t="s">
        <v>211</v>
      </c>
      <c r="H6" s="153">
        <v>3</v>
      </c>
      <c r="I6" s="32" t="s">
        <v>213</v>
      </c>
      <c r="J6" s="125" t="s">
        <v>68</v>
      </c>
      <c r="K6" s="125" t="s">
        <v>68</v>
      </c>
      <c r="L6" s="278" t="e">
        <f>IF(J6="Ja",$J$2,"")&amp;IF(AND(K6="Ja",J6="Ja")," ; ","")&amp;IF(K6="Ja",$K$2,"")&amp;IF(AND(#REF!="Ja",K6="Ja")," ; ","")&amp;IF(#REF!="Ja",#REF!,"") &amp; IF(AND(#REF!="Ja",#REF!="Ja")," ; ","")&amp; IF(#REF!="Ja",#REF!,"")</f>
        <v>#REF!</v>
      </c>
      <c r="M6" s="234"/>
      <c r="N6" s="211"/>
      <c r="O6" s="209"/>
      <c r="P6" s="207"/>
    </row>
    <row r="7" spans="1:156" s="6" customFormat="1" ht="60" customHeight="1" thickBot="1" x14ac:dyDescent="0.3">
      <c r="A7" s="228"/>
      <c r="B7" s="229"/>
      <c r="C7" s="276"/>
      <c r="D7" s="219"/>
      <c r="E7" s="241"/>
      <c r="F7" s="136">
        <v>4</v>
      </c>
      <c r="G7" s="32" t="s">
        <v>69</v>
      </c>
      <c r="H7" s="153">
        <v>4</v>
      </c>
      <c r="I7" s="127" t="s">
        <v>70</v>
      </c>
      <c r="J7" s="174" t="s">
        <v>68</v>
      </c>
      <c r="K7" s="174" t="s">
        <v>68</v>
      </c>
      <c r="L7" s="278"/>
      <c r="M7" s="234"/>
      <c r="N7" s="211"/>
      <c r="O7" s="209"/>
      <c r="P7" s="207"/>
    </row>
    <row r="8" spans="1:156" s="6" customFormat="1" ht="71.400000000000006" customHeight="1" thickBot="1" x14ac:dyDescent="0.3">
      <c r="A8" s="228"/>
      <c r="B8" s="229"/>
      <c r="C8" s="276"/>
      <c r="D8" s="39" t="s">
        <v>264</v>
      </c>
      <c r="E8" s="38" t="s">
        <v>265</v>
      </c>
      <c r="F8" s="147">
        <v>1</v>
      </c>
      <c r="G8" s="174" t="s">
        <v>269</v>
      </c>
      <c r="H8" s="180">
        <v>1</v>
      </c>
      <c r="I8" s="51" t="s">
        <v>266</v>
      </c>
      <c r="J8" s="174" t="s">
        <v>68</v>
      </c>
      <c r="K8" s="174" t="s">
        <v>68</v>
      </c>
      <c r="L8" s="278"/>
      <c r="M8" s="234"/>
      <c r="N8" s="211"/>
      <c r="O8" s="209"/>
      <c r="P8" s="207"/>
    </row>
    <row r="9" spans="1:156" s="6" customFormat="1" ht="22.2" customHeight="1" x14ac:dyDescent="0.25">
      <c r="A9" s="228"/>
      <c r="B9" s="229"/>
      <c r="C9" s="279" t="s">
        <v>71</v>
      </c>
      <c r="D9" s="219" t="s">
        <v>178</v>
      </c>
      <c r="E9" s="239" t="s">
        <v>217</v>
      </c>
      <c r="F9" s="246">
        <v>1</v>
      </c>
      <c r="G9" s="232" t="s">
        <v>215</v>
      </c>
      <c r="H9" s="247">
        <v>1</v>
      </c>
      <c r="I9" s="232" t="s">
        <v>72</v>
      </c>
      <c r="J9" s="232" t="s">
        <v>68</v>
      </c>
      <c r="K9" s="232" t="s">
        <v>68</v>
      </c>
      <c r="L9" s="280" t="e">
        <f>IF(#REF!="Ja",$J$2,"")&amp;IF(AND(#REF!="Ja",#REF!="Ja")," ; ","")&amp;IF(#REF!="Ja",$K$2,"")&amp;IF(AND(#REF!="Ja",#REF!="Ja")," ; ","")&amp;IF(#REF!="Ja",#REF!,"") &amp; IF(AND(#REF!="Ja",#REF!="Ja")," ; ","")&amp; IF(#REF!="Ja",#REF!,"")</f>
        <v>#REF!</v>
      </c>
      <c r="M9" s="234"/>
      <c r="N9" s="211"/>
      <c r="O9" s="209"/>
      <c r="P9" s="207"/>
    </row>
    <row r="10" spans="1:156" s="6" customFormat="1" ht="13.2" x14ac:dyDescent="0.25">
      <c r="A10" s="228"/>
      <c r="B10" s="229"/>
      <c r="C10" s="276" t="s">
        <v>71</v>
      </c>
      <c r="D10" s="242"/>
      <c r="E10" s="239"/>
      <c r="F10" s="246"/>
      <c r="G10" s="232"/>
      <c r="H10" s="247"/>
      <c r="I10" s="232"/>
      <c r="J10" s="232"/>
      <c r="K10" s="232"/>
      <c r="L10" s="278" t="e">
        <f>IF(J9="Ja",$J$2,"")&amp;IF(AND(K9="Ja",J9="Ja")," ; ","")&amp;IF(K9="Ja",$K$2,"")&amp;IF(AND(#REF!="Ja",K9="Ja")," ; ","")&amp;IF(#REF!="Ja",#REF!,"") &amp; IF(AND(#REF!="Ja",#REF!="Ja")," ; ","")&amp; IF(#REF!="Ja",#REF!,"")</f>
        <v>#REF!</v>
      </c>
      <c r="M10" s="234"/>
      <c r="N10" s="211"/>
      <c r="O10" s="209"/>
      <c r="P10" s="207"/>
    </row>
    <row r="11" spans="1:156" s="6" customFormat="1" ht="136.80000000000001" customHeight="1" thickBot="1" x14ac:dyDescent="0.3">
      <c r="A11" s="228"/>
      <c r="B11" s="229"/>
      <c r="C11" s="9" t="s">
        <v>71</v>
      </c>
      <c r="D11" s="220"/>
      <c r="E11" s="245"/>
      <c r="F11" s="137">
        <v>2</v>
      </c>
      <c r="G11" s="127" t="s">
        <v>73</v>
      </c>
      <c r="H11" s="153">
        <v>2</v>
      </c>
      <c r="I11" s="127" t="s">
        <v>214</v>
      </c>
      <c r="J11" s="32" t="s">
        <v>68</v>
      </c>
      <c r="K11" s="32" t="s">
        <v>68</v>
      </c>
      <c r="L11" s="23" t="e">
        <f>IF(J11="Ja",$J$2,"")&amp;IF(AND(K11="Ja",J11="Ja")," ; ","")&amp;IF(K11="Ja",$K$2,"")&amp;IF(AND(#REF!="Ja",K11="Ja")," ; ","")&amp;IF(#REF!="Ja",#REF!,"") &amp; IF(AND(#REF!="Ja",#REF!="Ja")," ; ","")&amp; IF(#REF!="Ja",#REF!,"")</f>
        <v>#REF!</v>
      </c>
      <c r="M11" s="234"/>
      <c r="N11" s="211"/>
      <c r="O11" s="209"/>
      <c r="P11" s="207"/>
    </row>
    <row r="12" spans="1:156" s="6" customFormat="1" ht="42" customHeight="1" thickTop="1" thickBot="1" x14ac:dyDescent="0.3">
      <c r="A12" s="228"/>
      <c r="B12" s="229"/>
      <c r="C12" s="276"/>
      <c r="D12" s="194" t="s">
        <v>74</v>
      </c>
      <c r="E12" s="221" t="s">
        <v>75</v>
      </c>
      <c r="F12" s="137">
        <v>1</v>
      </c>
      <c r="G12" s="43" t="s">
        <v>76</v>
      </c>
      <c r="H12" s="137">
        <v>1</v>
      </c>
      <c r="I12" s="232" t="s">
        <v>222</v>
      </c>
      <c r="J12" s="244" t="s">
        <v>68</v>
      </c>
      <c r="K12" s="244" t="s">
        <v>68</v>
      </c>
      <c r="L12" s="278"/>
      <c r="M12" s="234"/>
      <c r="N12" s="211"/>
      <c r="O12" s="209"/>
      <c r="P12" s="207"/>
    </row>
    <row r="13" spans="1:156" s="6" customFormat="1" ht="46.2" customHeight="1" thickBot="1" x14ac:dyDescent="0.3">
      <c r="A13" s="228"/>
      <c r="B13" s="229"/>
      <c r="C13" s="276"/>
      <c r="D13" s="194"/>
      <c r="E13" s="221"/>
      <c r="F13" s="137">
        <v>2</v>
      </c>
      <c r="G13" s="47" t="s">
        <v>221</v>
      </c>
      <c r="H13" s="137">
        <v>2</v>
      </c>
      <c r="I13" s="232"/>
      <c r="J13" s="244"/>
      <c r="K13" s="244"/>
      <c r="L13" s="278"/>
      <c r="M13" s="234"/>
      <c r="N13" s="211"/>
      <c r="O13" s="209"/>
      <c r="P13" s="207"/>
    </row>
    <row r="14" spans="1:156" s="6" customFormat="1" ht="89.4" customHeight="1" thickBot="1" x14ac:dyDescent="0.3">
      <c r="A14" s="228"/>
      <c r="B14" s="229"/>
      <c r="C14" s="276" t="s">
        <v>77</v>
      </c>
      <c r="D14" s="194"/>
      <c r="E14" s="222"/>
      <c r="F14" s="137">
        <v>3</v>
      </c>
      <c r="G14" s="281" t="s">
        <v>179</v>
      </c>
      <c r="H14" s="137">
        <v>3</v>
      </c>
      <c r="I14" s="232"/>
      <c r="J14" s="244"/>
      <c r="K14" s="244"/>
      <c r="L14" s="278" t="e">
        <f>IF(J14="Ja",$J$2,"")&amp;IF(AND(K14="Ja",J14="Ja")," ; ","")&amp;IF(K14="Ja",$K$2,"")&amp;IF(AND(#REF!="Ja",K14="Ja")," ; ","")&amp;IF(#REF!="Ja",#REF!,"") &amp; IF(AND(#REF!="Ja",#REF!="Ja")," ; ","")&amp; IF(#REF!="Ja",#REF!,"")</f>
        <v>#REF!</v>
      </c>
      <c r="M14" s="234"/>
      <c r="N14" s="211"/>
      <c r="O14" s="209"/>
      <c r="P14" s="207"/>
    </row>
    <row r="15" spans="1:156" s="6" customFormat="1" ht="60.6" customHeight="1" thickBot="1" x14ac:dyDescent="0.3">
      <c r="A15" s="228"/>
      <c r="B15" s="229"/>
      <c r="C15" s="276"/>
      <c r="D15" s="194" t="s">
        <v>78</v>
      </c>
      <c r="E15" s="249" t="s">
        <v>79</v>
      </c>
      <c r="F15" s="137">
        <v>1</v>
      </c>
      <c r="G15" s="32" t="s">
        <v>80</v>
      </c>
      <c r="H15" s="137">
        <v>1</v>
      </c>
      <c r="I15" s="32" t="s">
        <v>223</v>
      </c>
      <c r="J15" s="32" t="s">
        <v>68</v>
      </c>
      <c r="K15" s="32" t="s">
        <v>68</v>
      </c>
      <c r="L15" s="280" t="e">
        <f>IF(J15="Ja",$J$2,"")&amp;IF(AND(K15="Ja",J15="Ja")," ; ","")&amp;IF(K15="Ja",$K$2,"")&amp;IF(AND(#REF!="Ja",K15="Ja")," ; ","")&amp;IF(#REF!="Ja",#REF!,"") &amp; IF(AND(#REF!="Ja",#REF!="Ja")," ; ","")&amp; IF(#REF!="Ja",#REF!,"")</f>
        <v>#REF!</v>
      </c>
      <c r="M15" s="234"/>
      <c r="N15" s="211"/>
      <c r="O15" s="209"/>
      <c r="P15" s="207"/>
    </row>
    <row r="16" spans="1:156" s="10" customFormat="1" ht="46.8" customHeight="1" thickBot="1" x14ac:dyDescent="0.3">
      <c r="A16" s="228"/>
      <c r="B16" s="229"/>
      <c r="C16" s="279" t="s">
        <v>81</v>
      </c>
      <c r="D16" s="194"/>
      <c r="E16" s="250"/>
      <c r="F16" s="179">
        <v>2</v>
      </c>
      <c r="G16" s="177" t="s">
        <v>226</v>
      </c>
      <c r="H16" s="179">
        <v>2</v>
      </c>
      <c r="I16" s="177" t="s">
        <v>82</v>
      </c>
      <c r="J16" s="176" t="s">
        <v>68</v>
      </c>
      <c r="K16" s="176" t="s">
        <v>68</v>
      </c>
      <c r="L16" s="116" t="e">
        <f>IF(J16="Ja",$J$2,"")&amp;IF(AND(K16="Ja",J16="Ja")," ; ","")&amp;IF(K16="Ja",$K$2,"")&amp;IF(AND(#REF!="Ja",K16="Ja")," ; ","")&amp;IF(#REF!="Ja",#REF!,"") &amp; IF(AND(#REF!="Ja",#REF!="Ja")," ; ","")&amp; IF(#REF!="Ja",#REF!,"")</f>
        <v>#REF!</v>
      </c>
      <c r="M16" s="234"/>
      <c r="N16" s="211"/>
      <c r="O16" s="209"/>
      <c r="P16" s="207"/>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row>
    <row r="17" spans="1:156" s="10" customFormat="1" ht="63" customHeight="1" thickBot="1" x14ac:dyDescent="0.3">
      <c r="A17" s="228"/>
      <c r="B17" s="229"/>
      <c r="C17" s="279"/>
      <c r="D17" s="194"/>
      <c r="E17" s="250"/>
      <c r="F17" s="179">
        <v>3</v>
      </c>
      <c r="G17" s="177" t="s">
        <v>227</v>
      </c>
      <c r="H17" s="179">
        <v>3</v>
      </c>
      <c r="I17" s="177" t="s">
        <v>83</v>
      </c>
      <c r="J17" s="176" t="s">
        <v>68</v>
      </c>
      <c r="K17" s="176" t="s">
        <v>68</v>
      </c>
      <c r="L17" s="116"/>
      <c r="M17" s="234"/>
      <c r="N17" s="211"/>
      <c r="O17" s="209"/>
      <c r="P17" s="207"/>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row>
    <row r="18" spans="1:156" s="10" customFormat="1" ht="99.6" customHeight="1" thickBot="1" x14ac:dyDescent="0.3">
      <c r="A18" s="228"/>
      <c r="B18" s="229"/>
      <c r="C18" s="276" t="s">
        <v>81</v>
      </c>
      <c r="D18" s="194"/>
      <c r="E18" s="250"/>
      <c r="F18" s="137">
        <v>4</v>
      </c>
      <c r="G18" s="32" t="s">
        <v>230</v>
      </c>
      <c r="H18" s="137">
        <v>4</v>
      </c>
      <c r="I18" s="32" t="s">
        <v>231</v>
      </c>
      <c r="J18" s="33" t="s">
        <v>68</v>
      </c>
      <c r="K18" s="33" t="s">
        <v>68</v>
      </c>
      <c r="L18" s="116" t="e">
        <f>IF(J18="Ja",$J$2,"")&amp;IF(AND(K18="Ja",J18="Ja")," ; ","")&amp;IF(K18="Ja",$K$2,"")&amp;IF(AND(#REF!="Ja",K18="Ja")," ; ","")&amp;IF(#REF!="Ja",#REF!,"") &amp; IF(AND(#REF!="Ja",#REF!="Ja")," ; ","")&amp; IF(#REF!="Ja",#REF!,"")</f>
        <v>#REF!</v>
      </c>
      <c r="M18" s="234"/>
      <c r="N18" s="211"/>
      <c r="O18" s="209"/>
      <c r="P18" s="207"/>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row>
    <row r="19" spans="1:156" s="10" customFormat="1" ht="88.2" customHeight="1" thickBot="1" x14ac:dyDescent="0.3">
      <c r="A19" s="228"/>
      <c r="B19" s="229"/>
      <c r="C19" s="276" t="s">
        <v>81</v>
      </c>
      <c r="D19" s="194"/>
      <c r="E19" s="250"/>
      <c r="F19" s="137">
        <v>5</v>
      </c>
      <c r="G19" s="127" t="s">
        <v>229</v>
      </c>
      <c r="H19" s="137">
        <v>5</v>
      </c>
      <c r="I19" s="32" t="s">
        <v>228</v>
      </c>
      <c r="J19" s="33" t="s">
        <v>68</v>
      </c>
      <c r="K19" s="33" t="s">
        <v>68</v>
      </c>
      <c r="L19" s="282" t="e">
        <f>IF(J19="Ja",$J$2,"")&amp;IF(AND(K19="Ja",J19="Ja")," ; ","")&amp;IF(K19="Ja",$K$2,"")&amp;IF(AND(#REF!="Ja",K19="Ja")," ; ","")&amp;IF(#REF!="Ja",#REF!,"") &amp; IF(AND(#REF!="Ja",#REF!="Ja")," ; ","")&amp; IF(#REF!="Ja",#REF!,"")</f>
        <v>#REF!</v>
      </c>
      <c r="M19" s="234"/>
      <c r="N19" s="211"/>
      <c r="O19" s="209"/>
      <c r="P19" s="207"/>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row>
    <row r="20" spans="1:156" s="10" customFormat="1" ht="88.2" customHeight="1" thickBot="1" x14ac:dyDescent="0.3">
      <c r="A20" s="228"/>
      <c r="B20" s="229"/>
      <c r="C20" s="276"/>
      <c r="D20" s="194"/>
      <c r="E20" s="250"/>
      <c r="F20" s="179">
        <v>6</v>
      </c>
      <c r="G20" s="127" t="s">
        <v>233</v>
      </c>
      <c r="H20" s="179">
        <v>6</v>
      </c>
      <c r="I20" s="32" t="s">
        <v>232</v>
      </c>
      <c r="J20" s="33" t="s">
        <v>68</v>
      </c>
      <c r="K20" s="33" t="s">
        <v>68</v>
      </c>
      <c r="L20" s="116" t="e">
        <f>IF(J20="Ja",$J$2,"")&amp;IF(AND(K20="Ja",J20="Ja")," ; ","")&amp;IF(K20="Ja",$K$2,"")&amp;IF(AND(#REF!="Ja",K20="Ja")," ; ","")&amp;IF(#REF!="Ja",#REF!,"") &amp; IF(AND(#REF!="Ja",#REF!="Ja")," ; ","")&amp; IF(#REF!="Ja",#REF!,"")</f>
        <v>#REF!</v>
      </c>
      <c r="M20" s="234"/>
      <c r="N20" s="211"/>
      <c r="O20" s="209"/>
      <c r="P20" s="207"/>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row>
    <row r="21" spans="1:156" s="6" customFormat="1" ht="20.399999999999999" customHeight="1" thickBot="1" x14ac:dyDescent="0.3">
      <c r="A21" s="228"/>
      <c r="B21" s="229"/>
      <c r="C21" s="279"/>
      <c r="D21" s="219" t="s">
        <v>84</v>
      </c>
      <c r="E21" s="221" t="s">
        <v>236</v>
      </c>
      <c r="F21" s="139">
        <v>1</v>
      </c>
      <c r="G21" s="32" t="s">
        <v>85</v>
      </c>
      <c r="H21" s="181">
        <v>1</v>
      </c>
      <c r="I21" s="232" t="s">
        <v>235</v>
      </c>
      <c r="J21" s="33" t="s">
        <v>68</v>
      </c>
      <c r="K21" s="33" t="s">
        <v>68</v>
      </c>
      <c r="L21" s="116" t="e">
        <f>IF(J21="Ja",$J$2,"")&amp;IF(AND(K21="Ja",J21="Ja")," ; ","")&amp;IF(K21="Ja",$K$2,"")&amp;IF(AND(#REF!="Ja",K21="Ja")," ; ","")&amp;IF(#REF!="Ja",#REF!,"") &amp; IF(AND(#REF!="Ja",#REF!="Ja")," ; ","")&amp; IF(#REF!="Ja",#REF!,"")</f>
        <v>#REF!</v>
      </c>
      <c r="M21" s="234"/>
      <c r="N21" s="211"/>
      <c r="O21" s="209"/>
      <c r="P21" s="207"/>
    </row>
    <row r="22" spans="1:156" s="6" customFormat="1" ht="48" customHeight="1" thickBot="1" x14ac:dyDescent="0.3">
      <c r="A22" s="228"/>
      <c r="B22" s="229"/>
      <c r="C22" s="279"/>
      <c r="D22" s="219"/>
      <c r="E22" s="245"/>
      <c r="F22" s="139">
        <v>2</v>
      </c>
      <c r="G22" s="127" t="s">
        <v>234</v>
      </c>
      <c r="H22" s="181">
        <v>2</v>
      </c>
      <c r="I22" s="232"/>
      <c r="J22" s="33" t="s">
        <v>68</v>
      </c>
      <c r="K22" s="33" t="s">
        <v>68</v>
      </c>
      <c r="L22" s="116"/>
      <c r="M22" s="234"/>
      <c r="N22" s="211"/>
      <c r="O22" s="209"/>
      <c r="P22" s="207"/>
    </row>
    <row r="23" spans="1:156" s="6" customFormat="1" ht="76.2" customHeight="1" thickBot="1" x14ac:dyDescent="0.3">
      <c r="A23" s="228"/>
      <c r="B23" s="229"/>
      <c r="C23" s="276"/>
      <c r="D23" s="39" t="s">
        <v>86</v>
      </c>
      <c r="E23" s="40" t="s">
        <v>87</v>
      </c>
      <c r="F23" s="139">
        <v>1</v>
      </c>
      <c r="G23" s="127" t="s">
        <v>88</v>
      </c>
      <c r="H23" s="181">
        <v>1</v>
      </c>
      <c r="I23" s="32" t="s">
        <v>89</v>
      </c>
      <c r="J23" s="33" t="s">
        <v>68</v>
      </c>
      <c r="K23" s="33" t="s">
        <v>68</v>
      </c>
      <c r="L23" s="282"/>
      <c r="M23" s="234"/>
      <c r="N23" s="211"/>
      <c r="O23" s="209"/>
      <c r="P23" s="207"/>
    </row>
    <row r="24" spans="1:156" s="6" customFormat="1" ht="31.2" customHeight="1" thickBot="1" x14ac:dyDescent="0.3">
      <c r="A24" s="228"/>
      <c r="B24" s="229"/>
      <c r="C24" s="276"/>
      <c r="D24" s="219" t="s">
        <v>90</v>
      </c>
      <c r="E24" s="38" t="s">
        <v>91</v>
      </c>
      <c r="F24" s="140">
        <v>1</v>
      </c>
      <c r="G24" s="127" t="s">
        <v>92</v>
      </c>
      <c r="H24" s="181">
        <v>1</v>
      </c>
      <c r="I24" s="32" t="s">
        <v>93</v>
      </c>
      <c r="J24" s="33" t="s">
        <v>68</v>
      </c>
      <c r="K24" s="92" t="s">
        <v>94</v>
      </c>
      <c r="L24" s="282"/>
      <c r="M24" s="234"/>
      <c r="N24" s="211"/>
      <c r="O24" s="209"/>
      <c r="P24" s="207"/>
    </row>
    <row r="25" spans="1:156" s="27" customFormat="1" ht="48.6" customHeight="1" thickBot="1" x14ac:dyDescent="0.3">
      <c r="A25" s="228"/>
      <c r="B25" s="229"/>
      <c r="C25" s="283"/>
      <c r="D25" s="219"/>
      <c r="E25" s="100" t="s">
        <v>95</v>
      </c>
      <c r="F25" s="141">
        <v>2</v>
      </c>
      <c r="G25" s="80" t="s">
        <v>96</v>
      </c>
      <c r="H25" s="154">
        <v>2</v>
      </c>
      <c r="I25" s="80" t="s">
        <v>97</v>
      </c>
      <c r="J25" s="33" t="s">
        <v>68</v>
      </c>
      <c r="K25" s="92" t="s">
        <v>94</v>
      </c>
      <c r="L25" s="284" t="e">
        <f>IF(J25="Ja",$J$2,"")&amp;IF(AND(K25="Ja",J25="Ja")," ; ","")&amp;IF(K25="Ja",$K$2,"")&amp;IF(AND(#REF!="Ja",K25="Ja")," ; ","")&amp;IF(#REF!="Ja",#REF!,"") &amp; IF(AND(#REF!="Ja",#REF!="Ja")," ; ","")&amp; IF(#REF!="Ja",#REF!,"")</f>
        <v>#REF!</v>
      </c>
      <c r="M25" s="234"/>
      <c r="N25" s="211"/>
      <c r="O25" s="209"/>
      <c r="P25" s="207"/>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row>
    <row r="26" spans="1:156" s="27" customFormat="1" ht="36" customHeight="1" thickBot="1" x14ac:dyDescent="0.3">
      <c r="A26" s="228"/>
      <c r="B26" s="229"/>
      <c r="C26" s="283"/>
      <c r="D26" s="219"/>
      <c r="E26" s="173" t="s">
        <v>98</v>
      </c>
      <c r="F26" s="141">
        <v>3</v>
      </c>
      <c r="G26" s="80" t="s">
        <v>99</v>
      </c>
      <c r="H26" s="154">
        <v>3</v>
      </c>
      <c r="I26" s="263" t="s">
        <v>238</v>
      </c>
      <c r="J26" s="33" t="s">
        <v>68</v>
      </c>
      <c r="K26" s="92" t="s">
        <v>68</v>
      </c>
      <c r="L26" s="284"/>
      <c r="M26" s="234"/>
      <c r="N26" s="211"/>
      <c r="O26" s="209"/>
      <c r="P26" s="207"/>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row>
    <row r="27" spans="1:156" s="27" customFormat="1" ht="64.2" customHeight="1" thickBot="1" x14ac:dyDescent="0.3">
      <c r="A27" s="228"/>
      <c r="B27" s="229"/>
      <c r="C27" s="283"/>
      <c r="D27" s="172" t="s">
        <v>176</v>
      </c>
      <c r="E27" s="133" t="s">
        <v>175</v>
      </c>
      <c r="F27" s="141">
        <v>1</v>
      </c>
      <c r="G27" s="264" t="s">
        <v>239</v>
      </c>
      <c r="H27" s="154">
        <v>1</v>
      </c>
      <c r="I27" s="134" t="s">
        <v>177</v>
      </c>
      <c r="J27" s="33" t="s">
        <v>68</v>
      </c>
      <c r="K27" s="92" t="s">
        <v>68</v>
      </c>
      <c r="L27" s="284"/>
      <c r="M27" s="234"/>
      <c r="N27" s="211"/>
      <c r="O27" s="209"/>
      <c r="P27" s="207"/>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row>
    <row r="28" spans="1:156" s="27" customFormat="1" ht="20.399999999999999" customHeight="1" thickBot="1" x14ac:dyDescent="0.3">
      <c r="A28" s="228"/>
      <c r="B28" s="229"/>
      <c r="C28" s="102"/>
      <c r="D28" s="219" t="s">
        <v>37</v>
      </c>
      <c r="E28" s="251" t="s">
        <v>100</v>
      </c>
      <c r="F28" s="142">
        <v>1</v>
      </c>
      <c r="G28" s="127" t="s">
        <v>101</v>
      </c>
      <c r="H28" s="154">
        <v>1</v>
      </c>
      <c r="I28" s="80" t="s">
        <v>102</v>
      </c>
      <c r="J28" s="33" t="s">
        <v>68</v>
      </c>
      <c r="K28" s="33" t="s">
        <v>68</v>
      </c>
      <c r="L28" s="103"/>
      <c r="M28" s="234"/>
      <c r="N28" s="211"/>
      <c r="O28" s="209"/>
      <c r="P28" s="207"/>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row>
    <row r="29" spans="1:156" s="27" customFormat="1" ht="36" customHeight="1" thickBot="1" x14ac:dyDescent="0.3">
      <c r="A29" s="228"/>
      <c r="B29" s="229"/>
      <c r="C29" s="102"/>
      <c r="D29" s="219"/>
      <c r="E29" s="251"/>
      <c r="F29" s="142">
        <v>2</v>
      </c>
      <c r="G29" s="51" t="s">
        <v>240</v>
      </c>
      <c r="H29" s="154">
        <v>2</v>
      </c>
      <c r="I29" s="80" t="s">
        <v>103</v>
      </c>
      <c r="J29" s="52" t="s">
        <v>68</v>
      </c>
      <c r="K29" s="52" t="s">
        <v>68</v>
      </c>
      <c r="L29" s="104"/>
      <c r="M29" s="234"/>
      <c r="N29" s="211"/>
      <c r="O29" s="209"/>
      <c r="P29" s="207"/>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row>
    <row r="30" spans="1:156" s="27" customFormat="1" ht="31.8" customHeight="1" thickBot="1" x14ac:dyDescent="0.3">
      <c r="A30" s="228"/>
      <c r="B30" s="229"/>
      <c r="C30" s="105"/>
      <c r="D30" s="219"/>
      <c r="E30" s="252" t="s">
        <v>104</v>
      </c>
      <c r="F30" s="143">
        <v>1</v>
      </c>
      <c r="G30" s="51" t="s">
        <v>241</v>
      </c>
      <c r="H30" s="154">
        <v>1</v>
      </c>
      <c r="I30" s="51" t="s">
        <v>242</v>
      </c>
      <c r="J30" s="52" t="s">
        <v>68</v>
      </c>
      <c r="K30" s="52" t="s">
        <v>68</v>
      </c>
      <c r="L30" s="106"/>
      <c r="M30" s="234"/>
      <c r="N30" s="211"/>
      <c r="O30" s="209"/>
      <c r="P30" s="207"/>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row>
    <row r="31" spans="1:156" s="27" customFormat="1" ht="36" customHeight="1" x14ac:dyDescent="0.25">
      <c r="A31" s="285"/>
      <c r="B31" s="286"/>
      <c r="C31" s="105"/>
      <c r="D31" s="243"/>
      <c r="E31" s="287"/>
      <c r="F31" s="143">
        <v>2</v>
      </c>
      <c r="G31" s="127" t="s">
        <v>105</v>
      </c>
      <c r="H31" s="155">
        <v>2</v>
      </c>
      <c r="I31" s="127" t="s">
        <v>242</v>
      </c>
      <c r="J31" s="33" t="s">
        <v>68</v>
      </c>
      <c r="K31" s="33" t="s">
        <v>68</v>
      </c>
      <c r="L31" s="288"/>
      <c r="M31" s="289"/>
      <c r="N31" s="211"/>
      <c r="O31" s="209"/>
      <c r="P31" s="207"/>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row>
    <row r="32" spans="1:156" s="6" customFormat="1" ht="13.8" thickBot="1" x14ac:dyDescent="0.3">
      <c r="A32" s="195"/>
      <c r="B32" s="195"/>
      <c r="C32" s="195"/>
      <c r="D32" s="195"/>
      <c r="E32" s="195"/>
      <c r="F32" s="195"/>
      <c r="G32" s="195"/>
      <c r="H32" s="195"/>
      <c r="I32" s="195"/>
      <c r="J32" s="195"/>
      <c r="K32" s="195"/>
      <c r="L32" s="195"/>
      <c r="M32" s="195"/>
      <c r="N32" s="195"/>
      <c r="O32" s="195"/>
      <c r="P32" s="195"/>
    </row>
    <row r="33" spans="1:16" s="6" customFormat="1" ht="126.6" customHeight="1" thickBot="1" x14ac:dyDescent="0.3">
      <c r="A33" s="231"/>
      <c r="B33" s="248" t="s">
        <v>106</v>
      </c>
      <c r="C33" s="7" t="s">
        <v>77</v>
      </c>
      <c r="D33" s="219" t="s">
        <v>107</v>
      </c>
      <c r="E33" s="238" t="s">
        <v>108</v>
      </c>
      <c r="F33" s="144">
        <v>1</v>
      </c>
      <c r="G33" s="60" t="s">
        <v>243</v>
      </c>
      <c r="H33" s="152">
        <v>1</v>
      </c>
      <c r="I33" s="110" t="s">
        <v>109</v>
      </c>
      <c r="J33" s="45" t="s">
        <v>68</v>
      </c>
      <c r="K33" s="45" t="s">
        <v>68</v>
      </c>
      <c r="L33" s="12" t="e">
        <f>IF(J33="Ja",$J$2,"")&amp;IF(AND(K33="Ja",J33="Ja")," ; ","")&amp;IF(K33="Ja",$K$2,"")&amp;IF(AND(#REF!="Ja",K33="Ja")," ; ","")&amp;IF(#REF!="Ja",#REF!,"") &amp; IF(AND(#REF!="Ja",#REF!="Ja")," ; ","")&amp; IF(#REF!="Ja",#REF!,"")</f>
        <v>#REF!</v>
      </c>
      <c r="M33" s="209" t="s">
        <v>189</v>
      </c>
      <c r="N33" s="200" t="s">
        <v>180</v>
      </c>
      <c r="O33" s="200" t="s">
        <v>273</v>
      </c>
      <c r="P33" s="200"/>
    </row>
    <row r="34" spans="1:16" s="6" customFormat="1" ht="128.4" customHeight="1" thickBot="1" x14ac:dyDescent="0.3">
      <c r="A34" s="231"/>
      <c r="B34" s="248"/>
      <c r="C34" s="8" t="s">
        <v>77</v>
      </c>
      <c r="D34" s="219"/>
      <c r="E34" s="238"/>
      <c r="F34" s="137">
        <v>2</v>
      </c>
      <c r="G34" s="46" t="s">
        <v>224</v>
      </c>
      <c r="H34" s="153">
        <v>2</v>
      </c>
      <c r="I34" s="127" t="s">
        <v>203</v>
      </c>
      <c r="J34" s="31" t="s">
        <v>68</v>
      </c>
      <c r="K34" s="31" t="s">
        <v>68</v>
      </c>
      <c r="L34" s="11" t="e">
        <f>IF(J34="Ja",$J$2,"")&amp;IF(AND(K34="Ja",J34="Ja")," ; ","")&amp;IF(K34="Ja",$K$2,"")&amp;IF(AND(#REF!="Ja",K34="Ja")," ; ","")&amp;IF(#REF!="Ja",#REF!,"") &amp; IF(AND(#REF!="Ja",#REF!="Ja")," ; ","")&amp; IF(#REF!="Ja",#REF!,"")</f>
        <v>#REF!</v>
      </c>
      <c r="M34" s="209"/>
      <c r="N34" s="200"/>
      <c r="O34" s="200"/>
      <c r="P34" s="200"/>
    </row>
    <row r="35" spans="1:16" s="6" customFormat="1" ht="102" customHeight="1" thickBot="1" x14ac:dyDescent="0.3">
      <c r="A35" s="231"/>
      <c r="B35" s="248"/>
      <c r="C35" s="7" t="s">
        <v>77</v>
      </c>
      <c r="D35" s="243" t="s">
        <v>110</v>
      </c>
      <c r="E35" s="40" t="s">
        <v>111</v>
      </c>
      <c r="F35" s="145">
        <v>1</v>
      </c>
      <c r="G35" s="78" t="s">
        <v>181</v>
      </c>
      <c r="H35" s="124">
        <v>1</v>
      </c>
      <c r="I35" s="265" t="s">
        <v>244</v>
      </c>
      <c r="J35" s="30" t="s">
        <v>68</v>
      </c>
      <c r="K35" s="30" t="s">
        <v>68</v>
      </c>
      <c r="L35" s="11" t="e">
        <f>IF(J35="Ja",$J$2,"")&amp;IF(AND(K35="Ja",J35="Ja")," ; ","")&amp;IF(K35="Ja",$K$2,"")&amp;IF(AND(#REF!="Ja",K35="Ja")," ; ","")&amp;IF(#REF!="Ja",#REF!,"") &amp; IF(AND(#REF!="Ja",#REF!="Ja")," ; ","")&amp; IF(#REF!="Ja",#REF!,"")</f>
        <v>#REF!</v>
      </c>
      <c r="M35" s="209"/>
      <c r="N35" s="200"/>
      <c r="O35" s="200"/>
      <c r="P35" s="200"/>
    </row>
    <row r="36" spans="1:16" s="6" customFormat="1" ht="58.8" customHeight="1" x14ac:dyDescent="0.25">
      <c r="A36" s="231"/>
      <c r="B36" s="248"/>
      <c r="C36" s="7"/>
      <c r="D36" s="243"/>
      <c r="E36" s="81" t="s">
        <v>237</v>
      </c>
      <c r="F36" s="123">
        <v>2</v>
      </c>
      <c r="G36" s="48" t="s">
        <v>112</v>
      </c>
      <c r="H36" s="124">
        <v>2</v>
      </c>
      <c r="I36" s="167" t="s">
        <v>113</v>
      </c>
      <c r="J36" s="30" t="s">
        <v>68</v>
      </c>
      <c r="K36" s="30" t="s">
        <v>68</v>
      </c>
      <c r="L36" s="11"/>
      <c r="M36" s="209"/>
      <c r="N36" s="200"/>
      <c r="O36" s="200"/>
      <c r="P36" s="200"/>
    </row>
    <row r="37" spans="1:16" s="6" customFormat="1" ht="13.8" thickBot="1" x14ac:dyDescent="0.3">
      <c r="A37" s="195"/>
      <c r="B37" s="195"/>
      <c r="C37" s="195"/>
      <c r="D37" s="195"/>
      <c r="E37" s="195"/>
      <c r="F37" s="195"/>
      <c r="G37" s="195"/>
      <c r="H37" s="195"/>
      <c r="I37" s="195"/>
      <c r="J37" s="195"/>
      <c r="K37" s="195"/>
      <c r="L37" s="195"/>
      <c r="M37" s="195"/>
      <c r="N37" s="195"/>
      <c r="O37" s="195"/>
      <c r="P37" s="195"/>
    </row>
    <row r="38" spans="1:16" s="22" customFormat="1" ht="88.2" customHeight="1" thickBot="1" x14ac:dyDescent="0.3">
      <c r="A38" s="230"/>
      <c r="B38" s="223" t="s">
        <v>114</v>
      </c>
      <c r="C38" s="21"/>
      <c r="D38" s="219" t="s">
        <v>115</v>
      </c>
      <c r="E38" s="237" t="s">
        <v>245</v>
      </c>
      <c r="F38" s="136">
        <v>1</v>
      </c>
      <c r="G38" s="32" t="s">
        <v>204</v>
      </c>
      <c r="H38" s="153">
        <v>1</v>
      </c>
      <c r="I38" s="32" t="s">
        <v>116</v>
      </c>
      <c r="J38" s="31" t="s">
        <v>68</v>
      </c>
      <c r="K38" s="31" t="s">
        <v>68</v>
      </c>
      <c r="L38" s="26"/>
      <c r="M38" s="235" t="s">
        <v>189</v>
      </c>
      <c r="N38" s="211" t="s">
        <v>182</v>
      </c>
      <c r="O38" s="216" t="s">
        <v>117</v>
      </c>
      <c r="P38" s="216" t="s">
        <v>118</v>
      </c>
    </row>
    <row r="39" spans="1:16" s="22" customFormat="1" ht="36.6" customHeight="1" thickBot="1" x14ac:dyDescent="0.3">
      <c r="A39" s="230"/>
      <c r="B39" s="223"/>
      <c r="C39" s="21"/>
      <c r="D39" s="219"/>
      <c r="E39" s="237"/>
      <c r="F39" s="136">
        <v>2</v>
      </c>
      <c r="G39" s="32" t="s">
        <v>246</v>
      </c>
      <c r="H39" s="153">
        <v>2</v>
      </c>
      <c r="I39" s="32" t="s">
        <v>119</v>
      </c>
      <c r="J39" s="31" t="s">
        <v>68</v>
      </c>
      <c r="K39" s="32" t="s">
        <v>68</v>
      </c>
      <c r="L39" s="26"/>
      <c r="M39" s="236"/>
      <c r="N39" s="211"/>
      <c r="O39" s="216"/>
      <c r="P39" s="216"/>
    </row>
    <row r="40" spans="1:16" s="22" customFormat="1" ht="34.799999999999997" customHeight="1" thickBot="1" x14ac:dyDescent="0.3">
      <c r="A40" s="230"/>
      <c r="B40" s="223"/>
      <c r="C40" s="21"/>
      <c r="D40" s="219"/>
      <c r="E40" s="237"/>
      <c r="F40" s="136">
        <v>3</v>
      </c>
      <c r="G40" s="32" t="s">
        <v>120</v>
      </c>
      <c r="H40" s="153">
        <v>3</v>
      </c>
      <c r="I40" s="32" t="s">
        <v>121</v>
      </c>
      <c r="J40" s="32" t="s">
        <v>68</v>
      </c>
      <c r="K40" s="32" t="s">
        <v>68</v>
      </c>
      <c r="L40" s="26"/>
      <c r="M40" s="236"/>
      <c r="N40" s="211"/>
      <c r="O40" s="216"/>
      <c r="P40" s="216"/>
    </row>
    <row r="41" spans="1:16" s="22" customFormat="1" ht="87.6" customHeight="1" thickBot="1" x14ac:dyDescent="0.3">
      <c r="A41" s="230"/>
      <c r="B41" s="223"/>
      <c r="C41" s="21"/>
      <c r="D41" s="77" t="s">
        <v>122</v>
      </c>
      <c r="E41" s="83" t="s">
        <v>123</v>
      </c>
      <c r="F41" s="136">
        <v>1</v>
      </c>
      <c r="G41" s="32" t="s">
        <v>124</v>
      </c>
      <c r="H41" s="153">
        <v>1</v>
      </c>
      <c r="I41" s="32" t="s">
        <v>125</v>
      </c>
      <c r="J41" s="32" t="s">
        <v>68</v>
      </c>
      <c r="K41" s="32" t="s">
        <v>68</v>
      </c>
      <c r="L41" s="26"/>
      <c r="M41" s="236"/>
      <c r="N41" s="211"/>
      <c r="O41" s="216"/>
      <c r="P41" s="216"/>
    </row>
    <row r="42" spans="1:16" s="22" customFormat="1" ht="48" customHeight="1" thickBot="1" x14ac:dyDescent="0.3">
      <c r="A42" s="230"/>
      <c r="B42" s="223"/>
      <c r="C42" s="21"/>
      <c r="D42" s="39" t="s">
        <v>126</v>
      </c>
      <c r="E42" s="84" t="s">
        <v>127</v>
      </c>
      <c r="F42" s="136">
        <v>1</v>
      </c>
      <c r="G42" s="32" t="s">
        <v>128</v>
      </c>
      <c r="H42" s="153">
        <v>1</v>
      </c>
      <c r="I42" s="125" t="s">
        <v>125</v>
      </c>
      <c r="J42" s="32" t="s">
        <v>68</v>
      </c>
      <c r="K42" s="31" t="s">
        <v>68</v>
      </c>
      <c r="L42" s="26"/>
      <c r="M42" s="236"/>
      <c r="N42" s="211"/>
      <c r="O42" s="216"/>
      <c r="P42" s="216"/>
    </row>
    <row r="43" spans="1:16" s="22" customFormat="1" ht="34.799999999999997" customHeight="1" thickBot="1" x14ac:dyDescent="0.3">
      <c r="A43" s="230"/>
      <c r="B43" s="223"/>
      <c r="C43" s="21"/>
      <c r="D43" s="77" t="s">
        <v>129</v>
      </c>
      <c r="E43" s="85" t="s">
        <v>130</v>
      </c>
      <c r="F43" s="136">
        <v>1</v>
      </c>
      <c r="G43" s="32" t="s">
        <v>131</v>
      </c>
      <c r="H43" s="153">
        <v>1</v>
      </c>
      <c r="I43" s="125" t="s">
        <v>125</v>
      </c>
      <c r="J43" s="32" t="s">
        <v>68</v>
      </c>
      <c r="K43" s="31" t="s">
        <v>68</v>
      </c>
      <c r="L43" s="26"/>
      <c r="M43" s="236"/>
      <c r="N43" s="211"/>
      <c r="O43" s="216"/>
      <c r="P43" s="216"/>
    </row>
    <row r="44" spans="1:16" s="22" customFormat="1" ht="62.4" customHeight="1" thickBot="1" x14ac:dyDescent="0.3">
      <c r="A44" s="230"/>
      <c r="B44" s="223"/>
      <c r="C44" s="21"/>
      <c r="D44" s="128" t="s">
        <v>132</v>
      </c>
      <c r="E44" s="129" t="s">
        <v>133</v>
      </c>
      <c r="F44" s="136">
        <v>1</v>
      </c>
      <c r="G44" s="127" t="s">
        <v>247</v>
      </c>
      <c r="H44" s="153">
        <v>1</v>
      </c>
      <c r="I44" s="125" t="s">
        <v>134</v>
      </c>
      <c r="J44" s="125" t="s">
        <v>68</v>
      </c>
      <c r="K44" s="125" t="s">
        <v>68</v>
      </c>
      <c r="L44" s="26"/>
      <c r="M44" s="236"/>
      <c r="N44" s="211"/>
      <c r="O44" s="216"/>
      <c r="P44" s="216"/>
    </row>
    <row r="45" spans="1:16" s="22" customFormat="1" ht="22.8" customHeight="1" x14ac:dyDescent="0.25">
      <c r="A45" s="230"/>
      <c r="B45" s="223"/>
      <c r="C45" s="21"/>
      <c r="D45" s="219" t="s">
        <v>135</v>
      </c>
      <c r="E45" s="221" t="s">
        <v>136</v>
      </c>
      <c r="F45" s="130">
        <v>1</v>
      </c>
      <c r="G45" s="131" t="s">
        <v>137</v>
      </c>
      <c r="H45" s="153">
        <v>1</v>
      </c>
      <c r="I45" s="170" t="s">
        <v>125</v>
      </c>
      <c r="J45" s="53" t="s">
        <v>68</v>
      </c>
      <c r="K45" s="53" t="s">
        <v>68</v>
      </c>
      <c r="L45" s="26"/>
      <c r="M45" s="236"/>
      <c r="N45" s="211"/>
      <c r="O45" s="216"/>
      <c r="P45" s="216"/>
    </row>
    <row r="46" spans="1:16" s="22" customFormat="1" ht="37.799999999999997" customHeight="1" thickBot="1" x14ac:dyDescent="0.3">
      <c r="A46" s="230"/>
      <c r="B46" s="223"/>
      <c r="C46" s="21"/>
      <c r="D46" s="220"/>
      <c r="E46" s="222"/>
      <c r="F46" s="130">
        <v>2</v>
      </c>
      <c r="G46" s="131" t="s">
        <v>138</v>
      </c>
      <c r="H46" s="153">
        <v>2</v>
      </c>
      <c r="I46" s="170" t="s">
        <v>125</v>
      </c>
      <c r="J46" s="53" t="s">
        <v>68</v>
      </c>
      <c r="K46" s="53" t="s">
        <v>68</v>
      </c>
      <c r="L46" s="26"/>
      <c r="M46" s="236"/>
      <c r="N46" s="211"/>
      <c r="O46" s="216"/>
      <c r="P46" s="216"/>
    </row>
    <row r="47" spans="1:16" s="22" customFormat="1" ht="46.8" customHeight="1" thickBot="1" x14ac:dyDescent="0.3">
      <c r="A47" s="230"/>
      <c r="B47" s="223"/>
      <c r="C47" s="21"/>
      <c r="D47" s="111" t="s">
        <v>139</v>
      </c>
      <c r="E47" s="122" t="s">
        <v>248</v>
      </c>
      <c r="F47" s="146">
        <v>1</v>
      </c>
      <c r="G47" s="131" t="s">
        <v>191</v>
      </c>
      <c r="H47" s="153">
        <v>1</v>
      </c>
      <c r="I47" s="170" t="s">
        <v>173</v>
      </c>
      <c r="J47" s="53" t="s">
        <v>68</v>
      </c>
      <c r="K47" t="s">
        <v>68</v>
      </c>
      <c r="L47" s="26"/>
      <c r="M47" s="236"/>
      <c r="N47" s="211"/>
      <c r="O47" s="216"/>
      <c r="P47" s="216"/>
    </row>
    <row r="48" spans="1:16" s="22" customFormat="1" ht="55.8" customHeight="1" x14ac:dyDescent="0.25">
      <c r="A48" s="230"/>
      <c r="B48" s="223"/>
      <c r="C48" s="82"/>
      <c r="D48" s="126" t="s">
        <v>140</v>
      </c>
      <c r="E48" s="38" t="s">
        <v>141</v>
      </c>
      <c r="F48" s="124">
        <v>1</v>
      </c>
      <c r="G48" s="109" t="s">
        <v>142</v>
      </c>
      <c r="H48" s="153">
        <v>1</v>
      </c>
      <c r="I48" s="32" t="s">
        <v>143</v>
      </c>
      <c r="J48" s="53" t="s">
        <v>68</v>
      </c>
      <c r="K48" s="53" t="s">
        <v>68</v>
      </c>
      <c r="L48" s="91"/>
      <c r="M48" s="208"/>
      <c r="N48" s="211"/>
      <c r="O48" s="216"/>
      <c r="P48" s="216"/>
    </row>
    <row r="49" spans="1:16" s="6" customFormat="1" ht="13.8" thickBot="1" x14ac:dyDescent="0.3">
      <c r="A49" s="195"/>
      <c r="B49" s="195"/>
      <c r="C49" s="195"/>
      <c r="D49" s="195"/>
      <c r="E49" s="195"/>
      <c r="F49" s="195"/>
      <c r="G49" s="195"/>
      <c r="H49" s="195"/>
      <c r="I49" s="195"/>
      <c r="J49" s="195"/>
      <c r="K49" s="195"/>
      <c r="L49" s="195"/>
      <c r="M49" s="195"/>
      <c r="N49" s="195"/>
      <c r="O49" s="195"/>
      <c r="P49" s="195"/>
    </row>
    <row r="50" spans="1:16" s="22" customFormat="1" ht="120" customHeight="1" thickBot="1" x14ac:dyDescent="0.3">
      <c r="A50" s="225"/>
      <c r="B50" s="213" t="s">
        <v>144</v>
      </c>
      <c r="C50" s="21"/>
      <c r="D50" s="219" t="s">
        <v>145</v>
      </c>
      <c r="E50" s="237" t="s">
        <v>146</v>
      </c>
      <c r="F50" s="137">
        <v>1</v>
      </c>
      <c r="G50" s="32" t="s">
        <v>249</v>
      </c>
      <c r="H50" s="153">
        <v>1</v>
      </c>
      <c r="I50" s="32" t="s">
        <v>207</v>
      </c>
      <c r="J50" s="32" t="s">
        <v>68</v>
      </c>
      <c r="K50" s="32" t="s">
        <v>68</v>
      </c>
      <c r="L50" s="26"/>
      <c r="M50" s="232" t="s">
        <v>189</v>
      </c>
      <c r="N50" s="200" t="s">
        <v>183</v>
      </c>
      <c r="O50" s="232" t="s">
        <v>261</v>
      </c>
      <c r="P50" s="201"/>
    </row>
    <row r="51" spans="1:16" s="22" customFormat="1" ht="61.8" customHeight="1" x14ac:dyDescent="0.25">
      <c r="A51" s="225"/>
      <c r="B51" s="213"/>
      <c r="C51" s="21"/>
      <c r="D51" s="219"/>
      <c r="E51" s="237"/>
      <c r="F51" s="137">
        <v>2</v>
      </c>
      <c r="G51" s="32" t="s">
        <v>250</v>
      </c>
      <c r="H51" s="153">
        <v>2</v>
      </c>
      <c r="I51" s="32" t="s">
        <v>251</v>
      </c>
      <c r="J51" s="32" t="s">
        <v>68</v>
      </c>
      <c r="K51" s="32" t="s">
        <v>68</v>
      </c>
      <c r="L51" s="26"/>
      <c r="M51" s="233"/>
      <c r="N51" s="200"/>
      <c r="O51" s="233"/>
      <c r="P51" s="201"/>
    </row>
    <row r="52" spans="1:16" s="6" customFormat="1" ht="13.8" thickBot="1" x14ac:dyDescent="0.3">
      <c r="A52" s="195"/>
      <c r="B52" s="195"/>
      <c r="C52" s="195"/>
      <c r="D52" s="195"/>
      <c r="E52" s="195"/>
      <c r="F52" s="195"/>
      <c r="G52" s="195"/>
      <c r="H52" s="195"/>
      <c r="I52" s="195"/>
      <c r="J52" s="195"/>
      <c r="K52" s="195"/>
      <c r="L52" s="195"/>
      <c r="M52" s="195"/>
      <c r="N52" s="195"/>
      <c r="O52" s="195"/>
      <c r="P52" s="195"/>
    </row>
    <row r="53" spans="1:16" s="6" customFormat="1" ht="214.2" customHeight="1" thickBot="1" x14ac:dyDescent="0.3">
      <c r="A53" s="204"/>
      <c r="B53" s="224" t="s">
        <v>147</v>
      </c>
      <c r="C53" s="25" t="s">
        <v>148</v>
      </c>
      <c r="D53" s="194" t="s">
        <v>147</v>
      </c>
      <c r="E53" s="50" t="s">
        <v>149</v>
      </c>
      <c r="F53" s="140">
        <v>1</v>
      </c>
      <c r="G53" s="32" t="s">
        <v>252</v>
      </c>
      <c r="H53" s="132">
        <v>1</v>
      </c>
      <c r="I53" s="32" t="s">
        <v>253</v>
      </c>
      <c r="J53" s="33" t="s">
        <v>68</v>
      </c>
      <c r="K53" s="33" t="s">
        <v>68</v>
      </c>
      <c r="L53" s="6" t="e">
        <f>IF(J53="Ja",$J$2,"")&amp;IF(AND(K53="Ja",J53="Ja")," ; ","")&amp;IF(K53="Ja",$K$2,"")&amp;IF(AND(#REF!="Ja",K53="Ja")," ; ","")&amp;IF(#REF!="Ja",#REF!,"") &amp; IF(AND(#REF!="Ja",#REF!="Ja")," ; ","")&amp; IF(#REF!="Ja",#REF!,"")</f>
        <v>#REF!</v>
      </c>
      <c r="M53" s="200" t="s">
        <v>189</v>
      </c>
      <c r="N53" s="200" t="s">
        <v>183</v>
      </c>
      <c r="O53" s="200" t="s">
        <v>270</v>
      </c>
      <c r="P53" s="201"/>
    </row>
    <row r="54" spans="1:16" s="6" customFormat="1" ht="22.2" customHeight="1" x14ac:dyDescent="0.25">
      <c r="A54" s="204"/>
      <c r="B54" s="224"/>
      <c r="C54" s="22"/>
      <c r="D54" s="194"/>
      <c r="E54" s="86" t="s">
        <v>150</v>
      </c>
      <c r="F54" s="138">
        <v>2</v>
      </c>
      <c r="G54" s="87" t="s">
        <v>151</v>
      </c>
      <c r="H54" s="123">
        <v>2</v>
      </c>
      <c r="I54" s="166" t="s">
        <v>152</v>
      </c>
      <c r="J54" s="33" t="s">
        <v>68</v>
      </c>
      <c r="K54" s="33" t="s">
        <v>68</v>
      </c>
      <c r="M54" s="201"/>
      <c r="N54" s="200"/>
      <c r="O54" s="201"/>
      <c r="P54" s="201"/>
    </row>
    <row r="55" spans="1:16" s="6" customFormat="1" ht="13.8" thickBot="1" x14ac:dyDescent="0.3">
      <c r="A55" s="195"/>
      <c r="B55" s="195"/>
      <c r="C55" s="195"/>
      <c r="D55" s="195"/>
      <c r="E55" s="195"/>
      <c r="F55" s="195"/>
      <c r="G55" s="195"/>
      <c r="H55" s="195"/>
      <c r="I55" s="195"/>
      <c r="J55" s="195"/>
      <c r="K55" s="195"/>
      <c r="L55" s="195"/>
      <c r="M55" s="195"/>
      <c r="N55" s="195"/>
      <c r="O55" s="195"/>
      <c r="P55" s="195"/>
    </row>
    <row r="56" spans="1:16" s="6" customFormat="1" ht="109.2" customHeight="1" thickBot="1" x14ac:dyDescent="0.3">
      <c r="A56" s="204"/>
      <c r="B56" s="203" t="s">
        <v>274</v>
      </c>
      <c r="C56" s="25" t="s">
        <v>148</v>
      </c>
      <c r="D56" s="218" t="s">
        <v>153</v>
      </c>
      <c r="E56" s="50" t="s">
        <v>154</v>
      </c>
      <c r="F56" s="137">
        <v>1</v>
      </c>
      <c r="G56" s="46" t="s">
        <v>254</v>
      </c>
      <c r="H56" s="153">
        <v>1</v>
      </c>
      <c r="I56" s="32" t="s">
        <v>155</v>
      </c>
      <c r="J56" s="35" t="s">
        <v>68</v>
      </c>
      <c r="K56" s="35" t="s">
        <v>68</v>
      </c>
      <c r="L56" s="6" t="e">
        <f>IF(J56="Ja",$J$2,"")&amp;IF(AND(K56="Ja",J56="Ja")," ; ","")&amp;IF(K56="Ja",$K$2,"")&amp;IF(AND(#REF!="Ja",K56="Ja")," ; ","")&amp;IF(#REF!="Ja",#REF!,"") &amp; IF(AND(#REF!="Ja",#REF!="Ja")," ; ","")&amp; IF(#REF!="Ja",#REF!,"")</f>
        <v>#REF!</v>
      </c>
      <c r="M56" s="200" t="s">
        <v>189</v>
      </c>
      <c r="N56" s="200" t="s">
        <v>183</v>
      </c>
      <c r="O56" s="201"/>
      <c r="P56" s="215"/>
    </row>
    <row r="57" spans="1:16" s="62" customFormat="1" ht="75" customHeight="1" x14ac:dyDescent="0.25">
      <c r="A57" s="204"/>
      <c r="B57" s="203"/>
      <c r="C57" s="291"/>
      <c r="D57" s="218"/>
      <c r="E57" s="292" t="s">
        <v>156</v>
      </c>
      <c r="F57" s="179">
        <v>2</v>
      </c>
      <c r="G57" s="292" t="s">
        <v>255</v>
      </c>
      <c r="H57" s="178">
        <v>2</v>
      </c>
      <c r="I57" s="177" t="s">
        <v>125</v>
      </c>
      <c r="J57" s="175" t="s">
        <v>68</v>
      </c>
      <c r="K57" s="175" t="s">
        <v>94</v>
      </c>
      <c r="M57" s="201"/>
      <c r="N57" s="200"/>
      <c r="O57" s="201"/>
      <c r="P57" s="215"/>
    </row>
    <row r="58" spans="1:16" s="6" customFormat="1" ht="13.8" thickBot="1" x14ac:dyDescent="0.3">
      <c r="A58" s="290"/>
      <c r="B58" s="290"/>
      <c r="C58" s="290"/>
      <c r="D58" s="290"/>
      <c r="E58" s="290"/>
      <c r="F58" s="290"/>
      <c r="G58" s="290"/>
      <c r="H58" s="290"/>
      <c r="I58" s="290"/>
      <c r="J58" s="290"/>
      <c r="K58" s="290"/>
      <c r="L58" s="290"/>
      <c r="M58" s="290"/>
      <c r="N58" s="290"/>
      <c r="O58" s="290"/>
      <c r="P58" s="290"/>
    </row>
    <row r="59" spans="1:16" s="6" customFormat="1" ht="66.599999999999994" customHeight="1" thickBot="1" x14ac:dyDescent="0.3">
      <c r="A59" s="210"/>
      <c r="B59" s="214" t="s">
        <v>74</v>
      </c>
      <c r="D59" s="194" t="s">
        <v>157</v>
      </c>
      <c r="E59" s="266" t="s">
        <v>256</v>
      </c>
      <c r="F59" s="147">
        <v>1</v>
      </c>
      <c r="G59" s="37" t="s">
        <v>184</v>
      </c>
      <c r="H59" s="147">
        <v>1</v>
      </c>
      <c r="I59" s="41" t="s">
        <v>158</v>
      </c>
      <c r="J59" s="30" t="s">
        <v>68</v>
      </c>
      <c r="K59" s="30" t="s">
        <v>68</v>
      </c>
      <c r="L59" s="6" t="e">
        <f>IF(J59="Ja",$J$2,"")&amp;IF(AND(K59="Ja",J59="Ja")," ; ","")&amp;IF(K59="Ja",$K$2,"")&amp;IF(AND(#REF!="Ja",K59="Ja")," ; ","")&amp;IF(#REF!="Ja",#REF!,"") &amp; IF(AND(#REF!="Ja",#REF!="Ja")," ; ","")&amp; IF(#REF!="Ja",#REF!,"")</f>
        <v>#REF!</v>
      </c>
      <c r="M59" s="200" t="s">
        <v>189</v>
      </c>
      <c r="N59" s="201" t="s">
        <v>183</v>
      </c>
      <c r="O59" s="201"/>
      <c r="P59" s="201"/>
    </row>
    <row r="60" spans="1:16" s="6" customFormat="1" ht="147.6" customHeight="1" thickBot="1" x14ac:dyDescent="0.3">
      <c r="A60" s="210"/>
      <c r="B60" s="214"/>
      <c r="D60" s="194"/>
      <c r="E60" s="226"/>
      <c r="F60" s="147">
        <v>2</v>
      </c>
      <c r="G60" s="80" t="s">
        <v>159</v>
      </c>
      <c r="H60" s="147">
        <v>2</v>
      </c>
      <c r="I60" s="78" t="s">
        <v>160</v>
      </c>
      <c r="J60" s="36" t="s">
        <v>68</v>
      </c>
      <c r="K60" s="36" t="s">
        <v>68</v>
      </c>
      <c r="L60" s="24" t="e">
        <f>IF(J60="Ja",$J$2,"")&amp;IF(AND(K60="Ja",J60="Ja")," ; ","")&amp;IF(K60="Ja",$K$2,"")&amp;IF(AND(#REF!="Ja",K60="Ja")," ; ","")&amp;IF(#REF!="Ja",#REF!,"") &amp; IF(AND(#REF!="Ja",#REF!="Ja")," ; ","")&amp; IF(#REF!="Ja",#REF!,"")</f>
        <v>#REF!</v>
      </c>
      <c r="M60" s="201"/>
      <c r="N60" s="201"/>
      <c r="O60" s="201"/>
      <c r="P60" s="201"/>
    </row>
    <row r="61" spans="1:16" s="6" customFormat="1" ht="38.4" customHeight="1" x14ac:dyDescent="0.25">
      <c r="A61" s="210"/>
      <c r="B61" s="214"/>
      <c r="D61" s="194"/>
      <c r="E61" s="226"/>
      <c r="F61" s="148">
        <v>3</v>
      </c>
      <c r="G61" s="78" t="s">
        <v>257</v>
      </c>
      <c r="H61" s="148">
        <v>3</v>
      </c>
      <c r="I61" s="78" t="s">
        <v>258</v>
      </c>
      <c r="J61" s="36" t="s">
        <v>68</v>
      </c>
      <c r="K61" s="36" t="s">
        <v>68</v>
      </c>
      <c r="M61" s="201"/>
      <c r="N61" s="201"/>
      <c r="O61" s="201"/>
      <c r="P61" s="201"/>
    </row>
    <row r="62" spans="1:16" s="6" customFormat="1" ht="13.8" thickBot="1" x14ac:dyDescent="0.3">
      <c r="A62" s="195"/>
      <c r="B62" s="195"/>
      <c r="C62" s="195"/>
      <c r="D62" s="195"/>
      <c r="E62" s="195"/>
      <c r="F62" s="195"/>
      <c r="G62" s="195"/>
      <c r="H62" s="195"/>
      <c r="I62" s="195"/>
      <c r="J62" s="195"/>
      <c r="K62" s="195"/>
      <c r="L62" s="195"/>
      <c r="M62" s="195"/>
      <c r="N62" s="195"/>
      <c r="O62" s="195"/>
      <c r="P62" s="195"/>
    </row>
    <row r="63" spans="1:16" s="6" customFormat="1" ht="219" customHeight="1" thickBot="1" x14ac:dyDescent="0.3">
      <c r="A63" s="204"/>
      <c r="B63" s="203" t="s">
        <v>161</v>
      </c>
      <c r="C63" s="89"/>
      <c r="D63" s="108" t="s">
        <v>162</v>
      </c>
      <c r="E63" s="205" t="s">
        <v>185</v>
      </c>
      <c r="F63" s="138">
        <v>1</v>
      </c>
      <c r="G63" s="34" t="s">
        <v>262</v>
      </c>
      <c r="H63" s="123">
        <v>1</v>
      </c>
      <c r="I63" s="168" t="s">
        <v>186</v>
      </c>
      <c r="J63" s="36" t="s">
        <v>68</v>
      </c>
      <c r="K63" s="36" t="s">
        <v>68</v>
      </c>
      <c r="L63" s="42"/>
      <c r="M63" s="202" t="s">
        <v>189</v>
      </c>
      <c r="N63" s="200" t="s">
        <v>206</v>
      </c>
      <c r="O63" s="202" t="s">
        <v>263</v>
      </c>
      <c r="P63" s="199"/>
    </row>
    <row r="64" spans="1:16" s="6" customFormat="1" ht="290.39999999999998" x14ac:dyDescent="0.25">
      <c r="A64" s="204"/>
      <c r="B64" s="203"/>
      <c r="C64" s="79"/>
      <c r="D64" s="107" t="s">
        <v>163</v>
      </c>
      <c r="E64" s="205"/>
      <c r="F64" s="149">
        <v>2</v>
      </c>
      <c r="G64" s="78" t="s">
        <v>259</v>
      </c>
      <c r="H64" s="156">
        <v>2</v>
      </c>
      <c r="I64" s="41" t="s">
        <v>186</v>
      </c>
      <c r="J64" s="36" t="s">
        <v>68</v>
      </c>
      <c r="K64" s="36" t="s">
        <v>68</v>
      </c>
      <c r="L64" s="90"/>
      <c r="M64" s="199"/>
      <c r="N64" s="201"/>
      <c r="O64" s="199"/>
      <c r="P64" s="199"/>
    </row>
    <row r="65" spans="1:16" s="6" customFormat="1" ht="13.2" x14ac:dyDescent="0.25">
      <c r="A65" s="195"/>
      <c r="B65" s="195"/>
      <c r="C65" s="195"/>
      <c r="D65" s="212"/>
      <c r="E65" s="195"/>
      <c r="F65" s="195"/>
      <c r="G65" s="195"/>
      <c r="H65" s="195"/>
      <c r="I65" s="195"/>
      <c r="J65" s="195"/>
      <c r="K65" s="195"/>
      <c r="L65" s="195"/>
      <c r="M65" s="195"/>
      <c r="N65" s="195"/>
      <c r="O65" s="195"/>
      <c r="P65" s="195"/>
    </row>
    <row r="66" spans="1:16" s="6" customFormat="1" ht="174" customHeight="1" x14ac:dyDescent="0.25">
      <c r="A66" s="217"/>
      <c r="B66" s="203" t="s">
        <v>164</v>
      </c>
      <c r="C66" s="62"/>
      <c r="D66" s="114" t="s">
        <v>165</v>
      </c>
      <c r="E66" s="267" t="s">
        <v>260</v>
      </c>
      <c r="F66" s="137">
        <v>1</v>
      </c>
      <c r="G66" s="32" t="s">
        <v>208</v>
      </c>
      <c r="H66" s="153">
        <v>1</v>
      </c>
      <c r="I66" s="113" t="s">
        <v>166</v>
      </c>
      <c r="J66" s="53" t="s">
        <v>68</v>
      </c>
      <c r="K66" s="53" t="s">
        <v>68</v>
      </c>
      <c r="L66" s="24" t="e">
        <f>IF(J66="Ja",$J$2,"")&amp;IF(AND(K66="Ja",J66="Ja")," ; ","")&amp;IF(K66="Ja",$K$2,"")&amp;IF(AND(#REF!="Ja",K66="Ja")," ; ","")&amp;IF(#REF!="Ja",#REF!,"") &amp; IF(AND(#REF!="Ja",#REF!="Ja")," ; ","")&amp; IF(#REF!="Ja",#REF!,"")</f>
        <v>#REF!</v>
      </c>
      <c r="M66" s="202" t="s">
        <v>189</v>
      </c>
      <c r="N66" s="201" t="s">
        <v>183</v>
      </c>
      <c r="O66" s="199"/>
      <c r="P66" s="199"/>
    </row>
    <row r="67" spans="1:16" s="6" customFormat="1" ht="35.4" customHeight="1" x14ac:dyDescent="0.25">
      <c r="A67" s="217"/>
      <c r="B67" s="203"/>
      <c r="D67" s="114" t="s">
        <v>167</v>
      </c>
      <c r="E67" s="206"/>
      <c r="F67" s="137">
        <v>2</v>
      </c>
      <c r="G67" s="32" t="s">
        <v>168</v>
      </c>
      <c r="H67" s="153">
        <v>2</v>
      </c>
      <c r="I67" s="169" t="s">
        <v>187</v>
      </c>
      <c r="J67" s="54" t="s">
        <v>68</v>
      </c>
      <c r="K67" s="54" t="s">
        <v>68</v>
      </c>
      <c r="L67" s="24"/>
      <c r="M67" s="199"/>
      <c r="N67" s="201"/>
      <c r="O67" s="199"/>
      <c r="P67" s="199"/>
    </row>
    <row r="68" spans="1:16" s="6" customFormat="1" ht="22.2" customHeight="1" x14ac:dyDescent="0.25">
      <c r="A68" s="217"/>
      <c r="B68" s="203"/>
      <c r="D68" s="114" t="s">
        <v>169</v>
      </c>
      <c r="E68" s="206"/>
      <c r="F68" s="137">
        <v>3</v>
      </c>
      <c r="G68" s="34" t="s">
        <v>170</v>
      </c>
      <c r="H68" s="153">
        <v>3</v>
      </c>
      <c r="I68" s="168" t="s">
        <v>166</v>
      </c>
      <c r="J68" s="54" t="s">
        <v>68</v>
      </c>
      <c r="K68" s="53" t="s">
        <v>68</v>
      </c>
      <c r="L68" s="49"/>
      <c r="M68" s="199"/>
      <c r="N68" s="201"/>
      <c r="O68" s="199"/>
      <c r="P68" s="199"/>
    </row>
    <row r="69" spans="1:16" s="6" customFormat="1" ht="13.2" x14ac:dyDescent="0.25">
      <c r="A69" s="212"/>
      <c r="B69" s="197"/>
      <c r="C69" s="197"/>
      <c r="D69" s="258"/>
      <c r="E69" s="197"/>
      <c r="F69" s="197"/>
      <c r="G69" s="197"/>
      <c r="H69" s="197"/>
      <c r="I69" s="197"/>
      <c r="J69" s="197"/>
      <c r="K69" s="197"/>
      <c r="L69" s="197"/>
      <c r="M69" s="197"/>
      <c r="N69" s="197"/>
      <c r="O69" s="197"/>
      <c r="P69" s="259"/>
    </row>
    <row r="70" spans="1:16" s="6" customFormat="1" ht="13.2" x14ac:dyDescent="0.25">
      <c r="A70" s="199"/>
      <c r="B70" s="203" t="s">
        <v>171</v>
      </c>
      <c r="C70" s="112"/>
      <c r="D70" s="255" t="s">
        <v>174</v>
      </c>
      <c r="E70" s="206" t="s">
        <v>172</v>
      </c>
      <c r="F70" s="254">
        <v>1</v>
      </c>
      <c r="G70" s="253" t="s">
        <v>216</v>
      </c>
      <c r="H70" s="201">
        <v>1</v>
      </c>
      <c r="I70" s="253" t="s">
        <v>267</v>
      </c>
      <c r="J70" s="268" t="s">
        <v>190</v>
      </c>
      <c r="K70" s="202" t="s">
        <v>190</v>
      </c>
      <c r="L70" s="112"/>
      <c r="M70" s="202" t="s">
        <v>190</v>
      </c>
      <c r="N70" s="200" t="s">
        <v>205</v>
      </c>
      <c r="O70" s="199"/>
      <c r="P70" s="199"/>
    </row>
    <row r="71" spans="1:16" s="6" customFormat="1" ht="13.2" x14ac:dyDescent="0.25">
      <c r="A71" s="199"/>
      <c r="B71" s="203"/>
      <c r="C71" s="112"/>
      <c r="D71" s="256"/>
      <c r="E71" s="206"/>
      <c r="F71" s="201"/>
      <c r="G71" s="201"/>
      <c r="H71" s="201"/>
      <c r="I71" s="201"/>
      <c r="J71" s="269"/>
      <c r="K71" s="199"/>
      <c r="L71" s="112"/>
      <c r="M71" s="199"/>
      <c r="N71" s="201"/>
      <c r="O71" s="199"/>
      <c r="P71" s="199"/>
    </row>
    <row r="72" spans="1:16" s="6" customFormat="1" ht="141.6" customHeight="1" x14ac:dyDescent="0.25">
      <c r="A72" s="199"/>
      <c r="B72" s="260"/>
      <c r="C72" s="112"/>
      <c r="D72" s="257"/>
      <c r="E72" s="206"/>
      <c r="F72" s="201"/>
      <c r="G72" s="201"/>
      <c r="H72" s="201"/>
      <c r="I72" s="201"/>
      <c r="J72" s="270"/>
      <c r="K72" s="199"/>
      <c r="L72" s="112"/>
      <c r="M72" s="199"/>
      <c r="N72" s="201"/>
      <c r="O72" s="199"/>
      <c r="P72" s="199"/>
    </row>
    <row r="73" spans="1:16" s="6" customFormat="1" ht="13.2" x14ac:dyDescent="0.25">
      <c r="A73" s="195"/>
      <c r="B73" s="196"/>
      <c r="C73" s="196"/>
      <c r="D73" s="196"/>
      <c r="E73" s="196"/>
      <c r="F73" s="196"/>
      <c r="G73" s="196"/>
      <c r="H73" s="196"/>
      <c r="I73" s="196"/>
      <c r="J73" s="196"/>
      <c r="K73" s="196"/>
      <c r="L73" s="196"/>
      <c r="M73" s="196"/>
      <c r="N73" s="196"/>
      <c r="O73" s="196"/>
      <c r="P73" s="198"/>
    </row>
    <row r="74" spans="1:16" s="6" customFormat="1" x14ac:dyDescent="0.25">
      <c r="B74" s="15"/>
      <c r="D74" s="16"/>
      <c r="E74" s="13"/>
      <c r="F74" s="150"/>
      <c r="G74" s="11"/>
      <c r="H74" s="13"/>
      <c r="I74" s="11"/>
    </row>
    <row r="75" spans="1:16" s="6" customFormat="1" x14ac:dyDescent="0.25">
      <c r="B75" s="15"/>
      <c r="D75" s="16"/>
      <c r="E75" s="13"/>
      <c r="F75" s="150"/>
      <c r="G75" s="11"/>
      <c r="H75" s="13"/>
      <c r="I75" s="11"/>
    </row>
    <row r="76" spans="1:16" s="6" customFormat="1" x14ac:dyDescent="0.25">
      <c r="B76" s="15"/>
      <c r="D76" s="16"/>
      <c r="E76" s="13"/>
      <c r="F76" s="150"/>
      <c r="G76" s="11"/>
      <c r="H76" s="13"/>
      <c r="I76" s="11"/>
    </row>
    <row r="77" spans="1:16" s="6" customFormat="1" x14ac:dyDescent="0.25">
      <c r="B77" s="15"/>
      <c r="D77" s="16"/>
      <c r="E77" s="13"/>
      <c r="F77" s="150"/>
      <c r="G77" s="11"/>
      <c r="H77" s="13"/>
      <c r="I77" s="11"/>
    </row>
    <row r="78" spans="1:16" s="6" customFormat="1" x14ac:dyDescent="0.25">
      <c r="B78" s="15"/>
      <c r="D78" s="16"/>
      <c r="E78" s="13"/>
      <c r="F78" s="150"/>
      <c r="G78" s="11"/>
      <c r="H78" s="13"/>
      <c r="I78" s="11"/>
    </row>
    <row r="79" spans="1:16" s="6" customFormat="1" x14ac:dyDescent="0.25">
      <c r="B79" s="15"/>
      <c r="D79" s="16"/>
      <c r="E79" s="13"/>
      <c r="F79" s="150"/>
      <c r="G79" s="11"/>
      <c r="H79" s="13"/>
      <c r="I79" s="11"/>
    </row>
    <row r="80" spans="1:16" s="6" customFormat="1" x14ac:dyDescent="0.25">
      <c r="B80" s="15"/>
      <c r="D80" s="16"/>
      <c r="E80" s="13"/>
      <c r="F80" s="150"/>
      <c r="G80" s="11"/>
      <c r="H80" s="13"/>
      <c r="I80" s="11"/>
    </row>
    <row r="81" spans="2:9" s="6" customFormat="1" x14ac:dyDescent="0.25">
      <c r="B81" s="15"/>
      <c r="D81" s="16"/>
      <c r="E81" s="13"/>
      <c r="F81" s="150"/>
      <c r="G81" s="11"/>
      <c r="H81" s="13"/>
      <c r="I81" s="11"/>
    </row>
    <row r="82" spans="2:9" s="6" customFormat="1" x14ac:dyDescent="0.25">
      <c r="B82" s="15"/>
      <c r="D82" s="16"/>
      <c r="E82" s="13"/>
      <c r="F82" s="150"/>
      <c r="G82" s="11"/>
      <c r="H82" s="13"/>
      <c r="I82" s="11"/>
    </row>
    <row r="83" spans="2:9" s="6" customFormat="1" x14ac:dyDescent="0.25">
      <c r="B83" s="15"/>
      <c r="D83" s="16"/>
      <c r="E83" s="13"/>
      <c r="F83" s="150"/>
      <c r="G83" s="11"/>
      <c r="H83" s="13"/>
      <c r="I83" s="11"/>
    </row>
    <row r="84" spans="2:9" s="6" customFormat="1" x14ac:dyDescent="0.25">
      <c r="B84" s="15"/>
      <c r="D84" s="16"/>
      <c r="E84" s="13"/>
      <c r="F84" s="150"/>
      <c r="G84" s="11"/>
      <c r="H84" s="13"/>
      <c r="I84" s="11"/>
    </row>
    <row r="85" spans="2:9" s="6" customFormat="1" x14ac:dyDescent="0.25">
      <c r="B85" s="15"/>
      <c r="D85" s="16"/>
      <c r="E85" s="13"/>
      <c r="F85" s="150"/>
      <c r="G85" s="11"/>
      <c r="H85" s="13"/>
      <c r="I85" s="11"/>
    </row>
    <row r="86" spans="2:9" s="6" customFormat="1" x14ac:dyDescent="0.25">
      <c r="B86" s="15"/>
      <c r="D86" s="16"/>
      <c r="E86" s="13"/>
      <c r="F86" s="150"/>
      <c r="G86" s="11"/>
      <c r="H86" s="13"/>
      <c r="I86" s="11"/>
    </row>
    <row r="87" spans="2:9" s="6" customFormat="1" x14ac:dyDescent="0.25">
      <c r="B87" s="15"/>
      <c r="D87" s="16"/>
      <c r="E87" s="13"/>
      <c r="F87" s="150"/>
      <c r="G87" s="11"/>
      <c r="H87" s="13"/>
      <c r="I87" s="11"/>
    </row>
    <row r="88" spans="2:9" s="6" customFormat="1" x14ac:dyDescent="0.25">
      <c r="B88" s="15"/>
      <c r="D88" s="16"/>
      <c r="E88" s="13"/>
      <c r="F88" s="150"/>
      <c r="G88" s="11"/>
      <c r="H88" s="13"/>
      <c r="I88" s="11"/>
    </row>
    <row r="89" spans="2:9" s="6" customFormat="1" x14ac:dyDescent="0.25">
      <c r="B89" s="15"/>
      <c r="D89" s="16"/>
      <c r="E89" s="13"/>
      <c r="F89" s="150"/>
      <c r="G89" s="11"/>
      <c r="H89" s="13"/>
      <c r="I89" s="11"/>
    </row>
    <row r="90" spans="2:9" s="6" customFormat="1" x14ac:dyDescent="0.25">
      <c r="B90" s="15"/>
      <c r="D90" s="16"/>
      <c r="E90" s="13"/>
      <c r="F90" s="150"/>
      <c r="G90" s="11"/>
      <c r="H90" s="13"/>
      <c r="I90" s="11"/>
    </row>
    <row r="91" spans="2:9" s="6" customFormat="1" x14ac:dyDescent="0.25">
      <c r="B91" s="15"/>
      <c r="D91" s="16"/>
      <c r="E91" s="13"/>
      <c r="F91" s="150"/>
      <c r="G91" s="11"/>
      <c r="H91" s="13"/>
      <c r="I91" s="11"/>
    </row>
    <row r="92" spans="2:9" s="6" customFormat="1" x14ac:dyDescent="0.25">
      <c r="B92" s="15"/>
      <c r="D92" s="16"/>
      <c r="E92" s="13"/>
      <c r="F92" s="150"/>
      <c r="G92" s="11"/>
      <c r="H92" s="13"/>
      <c r="I92" s="11"/>
    </row>
    <row r="93" spans="2:9" s="6" customFormat="1" x14ac:dyDescent="0.25">
      <c r="B93" s="15"/>
      <c r="D93" s="16"/>
      <c r="E93" s="13"/>
      <c r="F93" s="150"/>
      <c r="G93" s="11"/>
      <c r="H93" s="13"/>
      <c r="I93" s="11"/>
    </row>
    <row r="94" spans="2:9" s="6" customFormat="1" x14ac:dyDescent="0.25">
      <c r="B94" s="15"/>
      <c r="D94" s="16"/>
      <c r="E94" s="13"/>
      <c r="F94" s="150"/>
      <c r="G94" s="11"/>
      <c r="H94" s="13"/>
      <c r="I94" s="11"/>
    </row>
    <row r="95" spans="2:9" s="6" customFormat="1" x14ac:dyDescent="0.25">
      <c r="B95" s="15"/>
      <c r="D95" s="16"/>
      <c r="E95" s="13"/>
      <c r="F95" s="150"/>
      <c r="G95" s="11"/>
      <c r="H95" s="13"/>
      <c r="I95" s="11"/>
    </row>
    <row r="96" spans="2:9" s="6" customFormat="1" x14ac:dyDescent="0.25">
      <c r="B96" s="15"/>
      <c r="D96" s="16"/>
      <c r="E96" s="13"/>
      <c r="F96" s="150"/>
      <c r="G96" s="11"/>
      <c r="H96" s="13"/>
      <c r="I96" s="11"/>
    </row>
    <row r="97" spans="2:9" s="6" customFormat="1" x14ac:dyDescent="0.25">
      <c r="B97" s="15"/>
      <c r="D97" s="16"/>
      <c r="E97" s="13"/>
      <c r="F97" s="150"/>
      <c r="G97" s="11"/>
      <c r="H97" s="13"/>
      <c r="I97" s="11"/>
    </row>
    <row r="98" spans="2:9" s="6" customFormat="1" x14ac:dyDescent="0.25">
      <c r="B98" s="15"/>
      <c r="D98" s="16"/>
      <c r="E98" s="13"/>
      <c r="F98" s="150"/>
      <c r="G98" s="11"/>
      <c r="H98" s="13"/>
      <c r="I98" s="11"/>
    </row>
    <row r="99" spans="2:9" s="6" customFormat="1" x14ac:dyDescent="0.25">
      <c r="B99" s="15"/>
      <c r="D99" s="16"/>
      <c r="E99" s="13"/>
      <c r="F99" s="150"/>
      <c r="G99" s="11"/>
      <c r="H99" s="13"/>
      <c r="I99" s="11"/>
    </row>
    <row r="100" spans="2:9" s="6" customFormat="1" x14ac:dyDescent="0.25">
      <c r="B100" s="15"/>
      <c r="D100" s="16"/>
      <c r="E100" s="13"/>
      <c r="F100" s="150"/>
      <c r="G100" s="11"/>
      <c r="H100" s="13"/>
      <c r="I100" s="11"/>
    </row>
    <row r="101" spans="2:9" s="6" customFormat="1" x14ac:dyDescent="0.25">
      <c r="B101" s="15"/>
      <c r="D101" s="16"/>
      <c r="E101" s="13"/>
      <c r="F101" s="150"/>
      <c r="G101" s="11"/>
      <c r="H101" s="13"/>
      <c r="I101" s="11"/>
    </row>
    <row r="102" spans="2:9" s="6" customFormat="1" x14ac:dyDescent="0.25">
      <c r="B102" s="15"/>
      <c r="D102" s="16"/>
      <c r="E102" s="13"/>
      <c r="F102" s="150"/>
      <c r="G102" s="11"/>
      <c r="H102" s="13"/>
      <c r="I102" s="11"/>
    </row>
    <row r="103" spans="2:9" s="6" customFormat="1" x14ac:dyDescent="0.25">
      <c r="B103" s="15"/>
      <c r="D103" s="16"/>
      <c r="E103" s="13"/>
      <c r="F103" s="150"/>
      <c r="G103" s="11"/>
      <c r="H103" s="13"/>
      <c r="I103" s="11"/>
    </row>
    <row r="104" spans="2:9" s="6" customFormat="1" x14ac:dyDescent="0.25">
      <c r="B104" s="15"/>
      <c r="D104" s="16"/>
      <c r="E104" s="13"/>
      <c r="F104" s="150"/>
      <c r="G104" s="11"/>
      <c r="H104" s="13"/>
      <c r="I104" s="11"/>
    </row>
    <row r="105" spans="2:9" s="6" customFormat="1" x14ac:dyDescent="0.25">
      <c r="B105" s="15"/>
      <c r="D105" s="16"/>
      <c r="E105" s="13"/>
      <c r="F105" s="150"/>
      <c r="G105" s="11"/>
      <c r="H105" s="13"/>
      <c r="I105" s="11"/>
    </row>
    <row r="106" spans="2:9" s="6" customFormat="1" x14ac:dyDescent="0.25">
      <c r="B106" s="15"/>
      <c r="D106" s="16"/>
      <c r="E106" s="13"/>
      <c r="F106" s="150"/>
      <c r="G106" s="11"/>
      <c r="H106" s="13"/>
      <c r="I106" s="11"/>
    </row>
    <row r="107" spans="2:9" s="6" customFormat="1" x14ac:dyDescent="0.25">
      <c r="B107" s="15"/>
      <c r="D107" s="16"/>
      <c r="E107" s="13"/>
      <c r="F107" s="150"/>
      <c r="G107" s="11"/>
      <c r="H107" s="13"/>
      <c r="I107" s="11"/>
    </row>
    <row r="108" spans="2:9" s="6" customFormat="1" x14ac:dyDescent="0.25">
      <c r="B108" s="15"/>
      <c r="D108" s="16"/>
      <c r="E108" s="13"/>
      <c r="F108" s="150"/>
      <c r="G108" s="11"/>
      <c r="H108" s="13"/>
      <c r="I108" s="11"/>
    </row>
    <row r="109" spans="2:9" s="6" customFormat="1" x14ac:dyDescent="0.25">
      <c r="B109" s="15"/>
      <c r="D109" s="16"/>
      <c r="E109" s="13"/>
      <c r="F109" s="150"/>
      <c r="G109" s="11"/>
      <c r="H109" s="13"/>
      <c r="I109" s="11"/>
    </row>
    <row r="110" spans="2:9" s="6" customFormat="1" x14ac:dyDescent="0.25">
      <c r="B110" s="15"/>
      <c r="D110" s="16"/>
      <c r="E110" s="13"/>
      <c r="F110" s="150"/>
      <c r="G110" s="11"/>
      <c r="H110" s="13"/>
      <c r="I110" s="11"/>
    </row>
    <row r="111" spans="2:9" s="6" customFormat="1" x14ac:dyDescent="0.25">
      <c r="B111" s="15"/>
      <c r="D111" s="16"/>
      <c r="E111" s="13"/>
      <c r="F111" s="150"/>
      <c r="G111" s="11"/>
      <c r="H111" s="13"/>
      <c r="I111" s="11"/>
    </row>
    <row r="112" spans="2:9" s="6" customFormat="1" x14ac:dyDescent="0.25">
      <c r="B112" s="15"/>
      <c r="D112" s="16"/>
      <c r="E112" s="13"/>
      <c r="F112" s="150"/>
      <c r="G112" s="11"/>
      <c r="H112" s="13"/>
      <c r="I112" s="11"/>
    </row>
    <row r="113" spans="1:16" s="6" customFormat="1" x14ac:dyDescent="0.25">
      <c r="B113" s="15"/>
      <c r="D113" s="16"/>
      <c r="E113" s="13"/>
      <c r="F113" s="150"/>
      <c r="G113" s="11"/>
      <c r="H113" s="13"/>
      <c r="I113" s="11"/>
    </row>
    <row r="114" spans="1:16" s="6" customFormat="1" x14ac:dyDescent="0.25">
      <c r="B114" s="15"/>
      <c r="D114" s="16"/>
      <c r="E114" s="13"/>
      <c r="F114" s="150"/>
      <c r="G114" s="11"/>
      <c r="H114" s="13"/>
      <c r="I114" s="11"/>
    </row>
    <row r="115" spans="1:16" s="6" customFormat="1" x14ac:dyDescent="0.25">
      <c r="B115" s="15"/>
      <c r="D115" s="16"/>
      <c r="E115" s="13"/>
      <c r="F115" s="150"/>
      <c r="G115" s="11"/>
      <c r="H115" s="13"/>
      <c r="I115" s="11"/>
    </row>
    <row r="116" spans="1:16" s="6" customFormat="1" x14ac:dyDescent="0.25">
      <c r="B116" s="15"/>
      <c r="D116" s="16"/>
      <c r="E116" s="13"/>
      <c r="F116" s="150"/>
      <c r="G116" s="11"/>
      <c r="H116" s="13"/>
      <c r="I116" s="11"/>
    </row>
    <row r="117" spans="1:16" s="6" customFormat="1" x14ac:dyDescent="0.25">
      <c r="B117" s="15"/>
      <c r="D117" s="16"/>
      <c r="E117" s="13"/>
      <c r="F117" s="150"/>
      <c r="G117" s="11"/>
      <c r="H117" s="13"/>
      <c r="I117" s="11"/>
    </row>
    <row r="118" spans="1:16" s="6" customFormat="1" x14ac:dyDescent="0.25">
      <c r="B118" s="15"/>
      <c r="D118" s="16"/>
      <c r="E118" s="13"/>
      <c r="F118" s="150"/>
      <c r="G118" s="11"/>
      <c r="H118" s="13"/>
      <c r="I118" s="11"/>
    </row>
    <row r="119" spans="1:16" s="6" customFormat="1" x14ac:dyDescent="0.25">
      <c r="B119" s="15"/>
      <c r="D119" s="16"/>
      <c r="E119" s="13"/>
      <c r="F119" s="150"/>
      <c r="G119" s="11"/>
      <c r="H119" s="13"/>
      <c r="I119" s="11"/>
    </row>
    <row r="120" spans="1:16" s="6" customFormat="1" x14ac:dyDescent="0.25">
      <c r="B120" s="15"/>
      <c r="D120" s="16"/>
      <c r="E120" s="13"/>
      <c r="F120" s="150"/>
      <c r="G120" s="11"/>
      <c r="H120" s="13"/>
      <c r="I120" s="11"/>
    </row>
    <row r="121" spans="1:16" s="6" customFormat="1" x14ac:dyDescent="0.25">
      <c r="B121" s="15"/>
      <c r="D121" s="16"/>
      <c r="E121" s="13"/>
      <c r="F121" s="150"/>
      <c r="G121" s="11"/>
      <c r="H121" s="13"/>
      <c r="I121" s="11"/>
    </row>
    <row r="122" spans="1:16" s="6" customFormat="1" x14ac:dyDescent="0.25">
      <c r="B122" s="15"/>
      <c r="D122" s="16"/>
      <c r="E122" s="13"/>
      <c r="F122" s="150"/>
      <c r="G122" s="11"/>
      <c r="H122" s="13"/>
      <c r="I122" s="11"/>
    </row>
    <row r="123" spans="1:16" s="6" customFormat="1" x14ac:dyDescent="0.25">
      <c r="B123" s="15"/>
      <c r="D123" s="16"/>
      <c r="E123" s="13"/>
      <c r="F123" s="150"/>
      <c r="G123" s="11"/>
      <c r="H123" s="13"/>
      <c r="I123" s="11"/>
    </row>
    <row r="124" spans="1:16" s="6" customFormat="1" x14ac:dyDescent="0.25">
      <c r="B124" s="15"/>
      <c r="D124" s="16"/>
      <c r="E124" s="13"/>
      <c r="F124" s="150"/>
      <c r="G124" s="11"/>
      <c r="H124" s="13"/>
      <c r="I124" s="11"/>
    </row>
    <row r="125" spans="1:16" s="6" customFormat="1" x14ac:dyDescent="0.25">
      <c r="B125" s="15"/>
      <c r="D125" s="16"/>
      <c r="E125" s="13"/>
      <c r="F125" s="150"/>
      <c r="G125" s="11"/>
      <c r="H125" s="13"/>
      <c r="I125" s="11"/>
    </row>
    <row r="126" spans="1:16" s="6" customFormat="1" x14ac:dyDescent="0.25">
      <c r="B126" s="15"/>
      <c r="D126" s="16"/>
      <c r="E126" s="13"/>
      <c r="F126" s="150"/>
      <c r="G126" s="11"/>
      <c r="H126" s="13"/>
      <c r="I126" s="11"/>
    </row>
    <row r="127" spans="1:16" x14ac:dyDescent="0.25">
      <c r="A127" s="6"/>
      <c r="B127" s="15"/>
      <c r="C127" s="6"/>
      <c r="D127" s="16"/>
      <c r="E127" s="13"/>
      <c r="F127" s="150"/>
      <c r="G127" s="11"/>
      <c r="H127" s="13"/>
      <c r="I127" s="11"/>
      <c r="J127" s="6"/>
      <c r="K127" s="6"/>
      <c r="L127" s="6"/>
      <c r="M127" s="6"/>
      <c r="N127" s="6"/>
      <c r="O127" s="6"/>
      <c r="P127" s="6"/>
    </row>
    <row r="128" spans="1:16" x14ac:dyDescent="0.25">
      <c r="A128" s="6"/>
      <c r="B128" s="15"/>
      <c r="C128" s="6"/>
      <c r="D128" s="16"/>
      <c r="E128" s="13"/>
      <c r="F128" s="150"/>
      <c r="G128" s="11"/>
      <c r="H128" s="13"/>
      <c r="I128" s="11"/>
      <c r="J128" s="6"/>
      <c r="K128" s="6"/>
      <c r="L128" s="6"/>
      <c r="M128" s="6"/>
      <c r="N128" s="6"/>
      <c r="O128" s="6"/>
      <c r="P128" s="6"/>
    </row>
    <row r="129" spans="1:16" x14ac:dyDescent="0.25">
      <c r="A129" s="6"/>
      <c r="B129" s="15"/>
      <c r="C129" s="6"/>
      <c r="D129" s="16"/>
      <c r="E129" s="13"/>
      <c r="F129" s="150"/>
      <c r="G129" s="11"/>
      <c r="H129" s="13"/>
      <c r="I129" s="11"/>
      <c r="J129" s="6"/>
      <c r="K129" s="6"/>
      <c r="L129" s="6"/>
      <c r="M129" s="6"/>
      <c r="N129" s="6"/>
      <c r="O129" s="6"/>
      <c r="P129" s="6"/>
    </row>
    <row r="130" spans="1:16" x14ac:dyDescent="0.3">
      <c r="B130" s="17"/>
      <c r="D130" s="18"/>
      <c r="E130" s="14"/>
    </row>
    <row r="131" spans="1:16" x14ac:dyDescent="0.3">
      <c r="B131" s="17"/>
      <c r="D131" s="18"/>
      <c r="E131" s="14"/>
    </row>
    <row r="132" spans="1:16" x14ac:dyDescent="0.3">
      <c r="B132" s="17"/>
      <c r="D132" s="18"/>
      <c r="E132" s="14"/>
    </row>
    <row r="133" spans="1:16" x14ac:dyDescent="0.3">
      <c r="B133" s="17"/>
      <c r="D133" s="18"/>
      <c r="E133" s="14"/>
    </row>
    <row r="134" spans="1:16" x14ac:dyDescent="0.3">
      <c r="B134" s="17"/>
      <c r="D134" s="18"/>
      <c r="E134" s="14"/>
    </row>
    <row r="135" spans="1:16" x14ac:dyDescent="0.3">
      <c r="B135" s="17"/>
      <c r="D135" s="18"/>
      <c r="E135" s="14"/>
    </row>
    <row r="136" spans="1:16" x14ac:dyDescent="0.3">
      <c r="B136" s="17"/>
      <c r="D136" s="18"/>
      <c r="E136" s="14"/>
    </row>
    <row r="137" spans="1:16" x14ac:dyDescent="0.3">
      <c r="B137" s="17"/>
      <c r="D137" s="18"/>
      <c r="E137" s="14"/>
    </row>
    <row r="138" spans="1:16" x14ac:dyDescent="0.3">
      <c r="B138" s="17"/>
      <c r="D138" s="18"/>
      <c r="E138" s="14"/>
    </row>
    <row r="139" spans="1:16" x14ac:dyDescent="0.3">
      <c r="B139" s="17"/>
      <c r="D139" s="18"/>
      <c r="E139" s="14"/>
    </row>
    <row r="140" spans="1:16" x14ac:dyDescent="0.3">
      <c r="B140" s="17"/>
      <c r="D140" s="18"/>
      <c r="E140" s="14"/>
    </row>
    <row r="141" spans="1:16" x14ac:dyDescent="0.3">
      <c r="B141" s="17"/>
      <c r="D141" s="18"/>
      <c r="E141" s="14"/>
    </row>
    <row r="142" spans="1:16" x14ac:dyDescent="0.3">
      <c r="B142" s="17"/>
      <c r="D142" s="18"/>
      <c r="E142" s="14"/>
    </row>
    <row r="143" spans="1:16" x14ac:dyDescent="0.3">
      <c r="B143" s="17"/>
      <c r="D143" s="18"/>
      <c r="E143" s="14"/>
    </row>
    <row r="144" spans="1:16" x14ac:dyDescent="0.3">
      <c r="B144" s="17"/>
      <c r="D144" s="18"/>
      <c r="E144" s="14"/>
    </row>
    <row r="145" spans="2:5" x14ac:dyDescent="0.3">
      <c r="B145" s="17"/>
      <c r="D145" s="18"/>
      <c r="E145" s="14"/>
    </row>
    <row r="146" spans="2:5" x14ac:dyDescent="0.3">
      <c r="B146" s="17"/>
      <c r="D146" s="18"/>
      <c r="E146" s="14"/>
    </row>
    <row r="147" spans="2:5" x14ac:dyDescent="0.3">
      <c r="B147" s="17"/>
      <c r="D147" s="18"/>
      <c r="E147" s="14"/>
    </row>
    <row r="148" spans="2:5" x14ac:dyDescent="0.3">
      <c r="B148" s="17"/>
      <c r="D148" s="18"/>
      <c r="E148" s="14"/>
    </row>
    <row r="149" spans="2:5" x14ac:dyDescent="0.3">
      <c r="B149" s="17"/>
      <c r="D149" s="18"/>
      <c r="E149" s="14"/>
    </row>
    <row r="150" spans="2:5" x14ac:dyDescent="0.3">
      <c r="B150" s="17"/>
      <c r="D150" s="18"/>
      <c r="E150" s="14"/>
    </row>
    <row r="151" spans="2:5" x14ac:dyDescent="0.3">
      <c r="B151" s="17"/>
      <c r="D151" s="18"/>
      <c r="E151" s="14"/>
    </row>
    <row r="152" spans="2:5" x14ac:dyDescent="0.3">
      <c r="B152" s="17"/>
      <c r="D152" s="18"/>
      <c r="E152" s="14"/>
    </row>
    <row r="153" spans="2:5" x14ac:dyDescent="0.3">
      <c r="B153" s="17"/>
      <c r="D153" s="18"/>
      <c r="E153" s="14"/>
    </row>
    <row r="154" spans="2:5" x14ac:dyDescent="0.3">
      <c r="B154" s="17"/>
      <c r="D154" s="18"/>
      <c r="E154" s="14"/>
    </row>
    <row r="155" spans="2:5" x14ac:dyDescent="0.3">
      <c r="B155" s="17"/>
      <c r="D155" s="18"/>
      <c r="E155" s="14"/>
    </row>
    <row r="156" spans="2:5" x14ac:dyDescent="0.3">
      <c r="B156" s="17"/>
      <c r="D156" s="18"/>
      <c r="E156" s="14"/>
    </row>
    <row r="157" spans="2:5" x14ac:dyDescent="0.3">
      <c r="B157" s="17"/>
      <c r="D157" s="18"/>
      <c r="E157" s="14"/>
    </row>
    <row r="158" spans="2:5" x14ac:dyDescent="0.3">
      <c r="B158" s="17"/>
      <c r="D158" s="18"/>
      <c r="E158" s="14"/>
    </row>
    <row r="159" spans="2:5" x14ac:dyDescent="0.3">
      <c r="B159" s="17"/>
      <c r="D159" s="18"/>
      <c r="E159" s="14"/>
    </row>
    <row r="160" spans="2:5" x14ac:dyDescent="0.3">
      <c r="B160" s="17"/>
      <c r="D160" s="18"/>
      <c r="E160" s="14"/>
    </row>
    <row r="161" spans="2:5" x14ac:dyDescent="0.3">
      <c r="B161" s="17"/>
      <c r="D161" s="18"/>
      <c r="E161" s="14"/>
    </row>
    <row r="162" spans="2:5" x14ac:dyDescent="0.3">
      <c r="B162" s="17"/>
      <c r="D162" s="18"/>
      <c r="E162" s="14"/>
    </row>
    <row r="163" spans="2:5" x14ac:dyDescent="0.3">
      <c r="B163" s="17"/>
      <c r="D163" s="18"/>
      <c r="E163" s="14"/>
    </row>
    <row r="164" spans="2:5" x14ac:dyDescent="0.3">
      <c r="B164" s="17"/>
      <c r="D164" s="18"/>
      <c r="E164" s="14"/>
    </row>
    <row r="165" spans="2:5" x14ac:dyDescent="0.3">
      <c r="B165" s="17"/>
      <c r="D165" s="18"/>
      <c r="E165" s="14"/>
    </row>
    <row r="166" spans="2:5" x14ac:dyDescent="0.3">
      <c r="B166" s="17"/>
      <c r="D166" s="18"/>
      <c r="E166" s="14"/>
    </row>
    <row r="167" spans="2:5" x14ac:dyDescent="0.3">
      <c r="B167" s="17"/>
      <c r="D167" s="18"/>
      <c r="E167" s="14"/>
    </row>
    <row r="168" spans="2:5" x14ac:dyDescent="0.3">
      <c r="B168" s="17"/>
      <c r="D168" s="18"/>
      <c r="E168" s="14"/>
    </row>
    <row r="169" spans="2:5" x14ac:dyDescent="0.3">
      <c r="B169" s="17"/>
      <c r="D169" s="18"/>
      <c r="E169" s="14"/>
    </row>
    <row r="170" spans="2:5" x14ac:dyDescent="0.3">
      <c r="B170" s="17"/>
      <c r="D170" s="18"/>
      <c r="E170" s="14"/>
    </row>
    <row r="171" spans="2:5" x14ac:dyDescent="0.3">
      <c r="B171" s="17"/>
      <c r="D171" s="18"/>
      <c r="E171" s="14"/>
    </row>
    <row r="172" spans="2:5" x14ac:dyDescent="0.3">
      <c r="B172" s="17"/>
      <c r="D172" s="18"/>
      <c r="E172" s="14"/>
    </row>
    <row r="173" spans="2:5" x14ac:dyDescent="0.3">
      <c r="B173" s="17"/>
      <c r="D173" s="18"/>
      <c r="E173" s="14"/>
    </row>
    <row r="174" spans="2:5" x14ac:dyDescent="0.3">
      <c r="B174" s="17"/>
      <c r="D174" s="18"/>
      <c r="E174" s="14"/>
    </row>
    <row r="175" spans="2:5" x14ac:dyDescent="0.3">
      <c r="B175" s="17"/>
      <c r="D175" s="18"/>
      <c r="E175" s="14"/>
    </row>
    <row r="176" spans="2:5" x14ac:dyDescent="0.3">
      <c r="B176" s="17"/>
      <c r="D176" s="18"/>
      <c r="E176" s="14"/>
    </row>
    <row r="177" spans="2:5" x14ac:dyDescent="0.3">
      <c r="B177" s="17"/>
      <c r="D177" s="18"/>
      <c r="E177" s="14"/>
    </row>
    <row r="178" spans="2:5" x14ac:dyDescent="0.3">
      <c r="B178" s="17"/>
      <c r="D178" s="18"/>
      <c r="E178" s="14"/>
    </row>
    <row r="179" spans="2:5" x14ac:dyDescent="0.3">
      <c r="B179" s="17"/>
      <c r="D179" s="18"/>
      <c r="E179" s="14"/>
    </row>
    <row r="180" spans="2:5" x14ac:dyDescent="0.3">
      <c r="B180" s="17"/>
      <c r="D180" s="18"/>
      <c r="E180" s="14"/>
    </row>
    <row r="181" spans="2:5" x14ac:dyDescent="0.3">
      <c r="B181" s="17"/>
      <c r="D181" s="18"/>
      <c r="E181" s="14"/>
    </row>
    <row r="182" spans="2:5" x14ac:dyDescent="0.3">
      <c r="B182" s="17"/>
      <c r="D182" s="18"/>
      <c r="E182" s="14"/>
    </row>
    <row r="183" spans="2:5" x14ac:dyDescent="0.3">
      <c r="B183" s="17"/>
      <c r="D183" s="18"/>
      <c r="E183" s="14"/>
    </row>
    <row r="184" spans="2:5" x14ac:dyDescent="0.3">
      <c r="B184" s="17"/>
      <c r="D184" s="18"/>
      <c r="E184" s="14"/>
    </row>
    <row r="185" spans="2:5" x14ac:dyDescent="0.3">
      <c r="B185" s="17"/>
      <c r="D185" s="18"/>
      <c r="E185" s="14"/>
    </row>
    <row r="186" spans="2:5" x14ac:dyDescent="0.3">
      <c r="B186" s="17"/>
      <c r="D186" s="18"/>
      <c r="E186" s="14"/>
    </row>
    <row r="187" spans="2:5" x14ac:dyDescent="0.3">
      <c r="B187" s="17"/>
      <c r="D187" s="18"/>
      <c r="E187" s="14"/>
    </row>
    <row r="188" spans="2:5" x14ac:dyDescent="0.3">
      <c r="B188" s="17"/>
      <c r="D188" s="18"/>
      <c r="E188" s="14"/>
    </row>
    <row r="189" spans="2:5" x14ac:dyDescent="0.3">
      <c r="B189" s="17"/>
      <c r="D189" s="18"/>
      <c r="E189" s="14"/>
    </row>
    <row r="190" spans="2:5" x14ac:dyDescent="0.3">
      <c r="B190" s="17"/>
      <c r="D190" s="18"/>
      <c r="E190" s="14"/>
    </row>
    <row r="191" spans="2:5" x14ac:dyDescent="0.3">
      <c r="B191" s="17"/>
      <c r="D191" s="18"/>
      <c r="E191" s="14"/>
    </row>
    <row r="192" spans="2:5" x14ac:dyDescent="0.3">
      <c r="B192" s="17"/>
      <c r="D192" s="18"/>
      <c r="E192" s="14"/>
    </row>
    <row r="193" spans="2:5" x14ac:dyDescent="0.3">
      <c r="B193" s="17"/>
      <c r="D193" s="18"/>
      <c r="E193" s="14"/>
    </row>
    <row r="194" spans="2:5" x14ac:dyDescent="0.3">
      <c r="B194" s="17"/>
      <c r="D194" s="18"/>
      <c r="E194" s="14"/>
    </row>
    <row r="195" spans="2:5" x14ac:dyDescent="0.3">
      <c r="B195" s="17"/>
      <c r="D195" s="18"/>
      <c r="E195" s="14"/>
    </row>
    <row r="196" spans="2:5" x14ac:dyDescent="0.3">
      <c r="B196" s="17"/>
      <c r="D196" s="18"/>
      <c r="E196" s="14"/>
    </row>
    <row r="197" spans="2:5" x14ac:dyDescent="0.3">
      <c r="B197" s="17"/>
      <c r="D197" s="18"/>
      <c r="E197" s="14"/>
    </row>
    <row r="198" spans="2:5" x14ac:dyDescent="0.3">
      <c r="B198" s="17"/>
      <c r="D198" s="18"/>
      <c r="E198" s="14"/>
    </row>
    <row r="199" spans="2:5" x14ac:dyDescent="0.3">
      <c r="B199" s="17"/>
      <c r="D199" s="18"/>
      <c r="E199" s="14"/>
    </row>
    <row r="200" spans="2:5" x14ac:dyDescent="0.3">
      <c r="B200" s="17"/>
      <c r="D200" s="18"/>
      <c r="E200" s="14"/>
    </row>
    <row r="201" spans="2:5" x14ac:dyDescent="0.3">
      <c r="B201" s="17"/>
      <c r="D201" s="18"/>
      <c r="E201" s="14"/>
    </row>
    <row r="202" spans="2:5" x14ac:dyDescent="0.3">
      <c r="B202" s="17"/>
      <c r="D202" s="18"/>
      <c r="E202" s="14"/>
    </row>
    <row r="203" spans="2:5" x14ac:dyDescent="0.3">
      <c r="B203" s="17"/>
      <c r="D203" s="18"/>
      <c r="E203" s="14"/>
    </row>
    <row r="204" spans="2:5" x14ac:dyDescent="0.3">
      <c r="B204" s="17"/>
      <c r="D204" s="18"/>
      <c r="E204" s="14"/>
    </row>
    <row r="205" spans="2:5" x14ac:dyDescent="0.3">
      <c r="B205" s="17"/>
      <c r="D205" s="18"/>
      <c r="E205" s="14"/>
    </row>
    <row r="206" spans="2:5" x14ac:dyDescent="0.3">
      <c r="B206" s="17"/>
      <c r="D206" s="18"/>
      <c r="E206" s="14"/>
    </row>
    <row r="207" spans="2:5" x14ac:dyDescent="0.3">
      <c r="B207" s="17"/>
      <c r="D207" s="18"/>
      <c r="E207" s="14"/>
    </row>
    <row r="208" spans="2:5" x14ac:dyDescent="0.3">
      <c r="B208" s="17"/>
      <c r="D208" s="18"/>
      <c r="E208" s="14"/>
    </row>
    <row r="209" spans="2:5" x14ac:dyDescent="0.3">
      <c r="B209" s="17"/>
      <c r="D209" s="18"/>
      <c r="E209" s="14"/>
    </row>
    <row r="210" spans="2:5" x14ac:dyDescent="0.3">
      <c r="B210" s="17"/>
      <c r="D210" s="18"/>
      <c r="E210" s="14"/>
    </row>
    <row r="211" spans="2:5" x14ac:dyDescent="0.3">
      <c r="B211" s="17"/>
      <c r="D211" s="18"/>
      <c r="E211" s="14"/>
    </row>
    <row r="212" spans="2:5" x14ac:dyDescent="0.3">
      <c r="B212" s="17"/>
      <c r="D212" s="18"/>
      <c r="E212" s="14"/>
    </row>
    <row r="213" spans="2:5" x14ac:dyDescent="0.3">
      <c r="B213" s="17"/>
      <c r="D213" s="18"/>
      <c r="E213" s="14"/>
    </row>
    <row r="214" spans="2:5" x14ac:dyDescent="0.3">
      <c r="B214" s="17"/>
      <c r="D214" s="18"/>
      <c r="E214" s="14"/>
    </row>
    <row r="215" spans="2:5" x14ac:dyDescent="0.3">
      <c r="B215" s="17"/>
      <c r="D215" s="18"/>
      <c r="E215" s="14"/>
    </row>
    <row r="216" spans="2:5" x14ac:dyDescent="0.3">
      <c r="B216" s="17"/>
      <c r="D216" s="18"/>
      <c r="E216" s="14"/>
    </row>
    <row r="217" spans="2:5" x14ac:dyDescent="0.3">
      <c r="B217" s="17"/>
      <c r="D217" s="18"/>
      <c r="E217" s="14"/>
    </row>
    <row r="218" spans="2:5" x14ac:dyDescent="0.3">
      <c r="B218" s="17"/>
      <c r="D218" s="18"/>
      <c r="E218" s="14"/>
    </row>
    <row r="219" spans="2:5" x14ac:dyDescent="0.3">
      <c r="B219" s="17"/>
      <c r="D219" s="18"/>
      <c r="E219" s="14"/>
    </row>
    <row r="220" spans="2:5" x14ac:dyDescent="0.3">
      <c r="B220" s="17"/>
      <c r="D220" s="18"/>
      <c r="E220" s="14"/>
    </row>
    <row r="221" spans="2:5" x14ac:dyDescent="0.3">
      <c r="B221" s="17"/>
      <c r="D221" s="18"/>
      <c r="E221" s="14"/>
    </row>
    <row r="222" spans="2:5" x14ac:dyDescent="0.3">
      <c r="B222" s="17"/>
      <c r="D222" s="18"/>
      <c r="E222" s="14"/>
    </row>
    <row r="223" spans="2:5" x14ac:dyDescent="0.3">
      <c r="B223" s="17"/>
      <c r="D223" s="18"/>
      <c r="E223" s="14"/>
    </row>
    <row r="224" spans="2:5" x14ac:dyDescent="0.3">
      <c r="B224" s="17"/>
      <c r="D224" s="18"/>
      <c r="E224" s="14"/>
    </row>
    <row r="225" spans="2:5" x14ac:dyDescent="0.3">
      <c r="B225" s="17"/>
      <c r="D225" s="18"/>
      <c r="E225" s="14"/>
    </row>
    <row r="226" spans="2:5" x14ac:dyDescent="0.3">
      <c r="B226" s="17"/>
      <c r="D226" s="18"/>
      <c r="E226" s="14"/>
    </row>
    <row r="227" spans="2:5" x14ac:dyDescent="0.3">
      <c r="B227" s="17"/>
      <c r="D227" s="18"/>
      <c r="E227" s="14"/>
    </row>
    <row r="228" spans="2:5" x14ac:dyDescent="0.3">
      <c r="B228" s="17"/>
      <c r="D228" s="18"/>
      <c r="E228" s="14"/>
    </row>
    <row r="229" spans="2:5" x14ac:dyDescent="0.3">
      <c r="B229" s="17"/>
      <c r="D229" s="18"/>
      <c r="E229" s="14"/>
    </row>
    <row r="230" spans="2:5" x14ac:dyDescent="0.3">
      <c r="B230" s="17"/>
      <c r="D230" s="18"/>
      <c r="E230" s="14"/>
    </row>
    <row r="231" spans="2:5" x14ac:dyDescent="0.3">
      <c r="B231" s="17"/>
      <c r="D231" s="18"/>
      <c r="E231" s="14"/>
    </row>
    <row r="232" spans="2:5" x14ac:dyDescent="0.3">
      <c r="B232" s="17"/>
      <c r="D232" s="18"/>
      <c r="E232" s="14"/>
    </row>
    <row r="233" spans="2:5" x14ac:dyDescent="0.3">
      <c r="B233" s="17"/>
      <c r="D233" s="18"/>
      <c r="E233" s="14"/>
    </row>
    <row r="234" spans="2:5" x14ac:dyDescent="0.3">
      <c r="B234" s="17"/>
      <c r="D234" s="18"/>
      <c r="E234" s="14"/>
    </row>
    <row r="235" spans="2:5" x14ac:dyDescent="0.3">
      <c r="B235" s="17"/>
      <c r="D235" s="18"/>
      <c r="E235" s="14"/>
    </row>
    <row r="236" spans="2:5" x14ac:dyDescent="0.3">
      <c r="B236" s="17"/>
      <c r="D236" s="18"/>
      <c r="E236" s="14"/>
    </row>
    <row r="237" spans="2:5" x14ac:dyDescent="0.3">
      <c r="B237" s="17"/>
      <c r="D237" s="18"/>
      <c r="E237" s="14"/>
    </row>
    <row r="238" spans="2:5" x14ac:dyDescent="0.3">
      <c r="B238" s="17"/>
      <c r="D238" s="18"/>
      <c r="E238" s="14"/>
    </row>
    <row r="239" spans="2:5" x14ac:dyDescent="0.3">
      <c r="B239" s="17"/>
      <c r="D239" s="18"/>
      <c r="E239" s="14"/>
    </row>
    <row r="240" spans="2:5" x14ac:dyDescent="0.3">
      <c r="B240" s="17"/>
      <c r="D240" s="18"/>
      <c r="E240" s="14"/>
    </row>
    <row r="241" spans="2:5" x14ac:dyDescent="0.3">
      <c r="B241" s="17"/>
      <c r="D241" s="18"/>
      <c r="E241" s="14"/>
    </row>
    <row r="242" spans="2:5" x14ac:dyDescent="0.3">
      <c r="B242" s="17"/>
      <c r="D242" s="18"/>
      <c r="E242" s="14"/>
    </row>
    <row r="243" spans="2:5" x14ac:dyDescent="0.3">
      <c r="B243" s="17"/>
      <c r="D243" s="18"/>
      <c r="E243" s="14"/>
    </row>
    <row r="244" spans="2:5" x14ac:dyDescent="0.3">
      <c r="B244" s="17"/>
      <c r="D244" s="18"/>
      <c r="E244" s="14"/>
    </row>
    <row r="245" spans="2:5" x14ac:dyDescent="0.3">
      <c r="B245" s="17"/>
      <c r="D245" s="18"/>
      <c r="E245" s="14"/>
    </row>
    <row r="246" spans="2:5" x14ac:dyDescent="0.3">
      <c r="B246" s="17"/>
      <c r="D246" s="18"/>
      <c r="E246" s="14"/>
    </row>
    <row r="247" spans="2:5" x14ac:dyDescent="0.3">
      <c r="B247" s="17"/>
      <c r="D247" s="18"/>
      <c r="E247" s="14"/>
    </row>
    <row r="248" spans="2:5" x14ac:dyDescent="0.3">
      <c r="B248" s="17"/>
      <c r="D248" s="18"/>
      <c r="E248" s="14"/>
    </row>
    <row r="249" spans="2:5" x14ac:dyDescent="0.3">
      <c r="B249" s="17"/>
      <c r="D249" s="18"/>
      <c r="E249" s="14"/>
    </row>
    <row r="250" spans="2:5" x14ac:dyDescent="0.3">
      <c r="B250" s="17"/>
      <c r="D250" s="18"/>
      <c r="E250" s="14"/>
    </row>
    <row r="251" spans="2:5" x14ac:dyDescent="0.3">
      <c r="B251" s="17"/>
      <c r="D251" s="18"/>
      <c r="E251" s="14"/>
    </row>
    <row r="252" spans="2:5" x14ac:dyDescent="0.3">
      <c r="B252" s="17"/>
      <c r="D252" s="18"/>
      <c r="E252" s="14"/>
    </row>
    <row r="253" spans="2:5" x14ac:dyDescent="0.3">
      <c r="B253" s="17"/>
      <c r="D253" s="18"/>
      <c r="E253" s="14"/>
    </row>
    <row r="254" spans="2:5" x14ac:dyDescent="0.3">
      <c r="B254" s="17"/>
      <c r="D254" s="18"/>
      <c r="E254" s="14"/>
    </row>
    <row r="255" spans="2:5" x14ac:dyDescent="0.3">
      <c r="B255" s="17"/>
      <c r="D255" s="18"/>
      <c r="E255" s="14"/>
    </row>
    <row r="256" spans="2:5" x14ac:dyDescent="0.3">
      <c r="B256" s="17"/>
      <c r="D256" s="18"/>
      <c r="E256" s="14"/>
    </row>
    <row r="257" spans="2:5" x14ac:dyDescent="0.3">
      <c r="B257" s="17"/>
      <c r="D257" s="18"/>
      <c r="E257" s="14"/>
    </row>
    <row r="258" spans="2:5" x14ac:dyDescent="0.3">
      <c r="B258" s="17"/>
      <c r="D258" s="18"/>
      <c r="E258" s="14"/>
    </row>
    <row r="259" spans="2:5" x14ac:dyDescent="0.3">
      <c r="B259" s="17"/>
      <c r="D259" s="18"/>
      <c r="E259" s="14"/>
    </row>
    <row r="260" spans="2:5" x14ac:dyDescent="0.3">
      <c r="B260" s="17"/>
      <c r="D260" s="18"/>
      <c r="E260" s="14"/>
    </row>
    <row r="261" spans="2:5" x14ac:dyDescent="0.3">
      <c r="B261" s="17"/>
      <c r="D261" s="18"/>
      <c r="E261" s="14"/>
    </row>
    <row r="262" spans="2:5" x14ac:dyDescent="0.3">
      <c r="B262" s="17"/>
      <c r="D262" s="18"/>
      <c r="E262" s="14"/>
    </row>
    <row r="263" spans="2:5" x14ac:dyDescent="0.3">
      <c r="B263" s="17"/>
      <c r="D263" s="18"/>
      <c r="E263" s="14"/>
    </row>
    <row r="264" spans="2:5" x14ac:dyDescent="0.3">
      <c r="B264" s="17"/>
      <c r="D264" s="18"/>
      <c r="E264" s="14"/>
    </row>
    <row r="265" spans="2:5" x14ac:dyDescent="0.3">
      <c r="B265" s="17"/>
      <c r="D265" s="18"/>
      <c r="E265" s="14"/>
    </row>
    <row r="266" spans="2:5" x14ac:dyDescent="0.3">
      <c r="B266" s="17"/>
      <c r="D266" s="18"/>
      <c r="E266" s="14"/>
    </row>
    <row r="267" spans="2:5" x14ac:dyDescent="0.3">
      <c r="B267" s="17"/>
      <c r="D267" s="18"/>
      <c r="E267" s="14"/>
    </row>
    <row r="268" spans="2:5" x14ac:dyDescent="0.3">
      <c r="B268" s="17"/>
      <c r="D268" s="18"/>
      <c r="E268" s="14"/>
    </row>
    <row r="269" spans="2:5" x14ac:dyDescent="0.3">
      <c r="B269" s="17"/>
      <c r="D269" s="18"/>
      <c r="E269" s="14"/>
    </row>
    <row r="270" spans="2:5" x14ac:dyDescent="0.3">
      <c r="B270" s="17"/>
      <c r="D270" s="18"/>
      <c r="E270" s="14"/>
    </row>
    <row r="271" spans="2:5" x14ac:dyDescent="0.3">
      <c r="B271" s="17"/>
      <c r="D271" s="18"/>
      <c r="E271" s="14"/>
    </row>
    <row r="272" spans="2:5" x14ac:dyDescent="0.3">
      <c r="B272" s="17"/>
      <c r="D272" s="18"/>
      <c r="E272" s="14"/>
    </row>
    <row r="273" spans="2:5" x14ac:dyDescent="0.3">
      <c r="B273" s="17"/>
      <c r="D273" s="18"/>
      <c r="E273" s="14"/>
    </row>
    <row r="274" spans="2:5" x14ac:dyDescent="0.3">
      <c r="B274" s="17"/>
      <c r="D274" s="18"/>
      <c r="E274" s="14"/>
    </row>
    <row r="275" spans="2:5" x14ac:dyDescent="0.3">
      <c r="B275" s="17"/>
      <c r="D275" s="18"/>
      <c r="E275" s="14"/>
    </row>
    <row r="276" spans="2:5" x14ac:dyDescent="0.3">
      <c r="B276" s="17"/>
      <c r="D276" s="18"/>
      <c r="E276" s="14"/>
    </row>
    <row r="277" spans="2:5" x14ac:dyDescent="0.3">
      <c r="B277" s="17"/>
      <c r="D277" s="18"/>
      <c r="E277" s="14"/>
    </row>
    <row r="278" spans="2:5" x14ac:dyDescent="0.3">
      <c r="B278" s="17"/>
      <c r="D278" s="18"/>
      <c r="E278" s="14"/>
    </row>
    <row r="279" spans="2:5" x14ac:dyDescent="0.3">
      <c r="B279" s="17"/>
      <c r="D279" s="18"/>
      <c r="E279" s="14"/>
    </row>
    <row r="280" spans="2:5" x14ac:dyDescent="0.3">
      <c r="B280" s="17"/>
      <c r="D280" s="18"/>
      <c r="E280" s="14"/>
    </row>
    <row r="281" spans="2:5" x14ac:dyDescent="0.3">
      <c r="B281" s="17"/>
      <c r="D281" s="18"/>
      <c r="E281" s="14"/>
    </row>
    <row r="282" spans="2:5" x14ac:dyDescent="0.3">
      <c r="B282" s="17"/>
      <c r="D282" s="18"/>
      <c r="E282" s="14"/>
    </row>
    <row r="283" spans="2:5" x14ac:dyDescent="0.3">
      <c r="B283" s="17"/>
      <c r="D283" s="18"/>
      <c r="E283" s="14"/>
    </row>
    <row r="284" spans="2:5" x14ac:dyDescent="0.3">
      <c r="B284" s="17"/>
      <c r="D284" s="18"/>
      <c r="E284" s="14"/>
    </row>
    <row r="285" spans="2:5" x14ac:dyDescent="0.3">
      <c r="B285" s="17"/>
      <c r="D285" s="18"/>
      <c r="E285" s="14"/>
    </row>
    <row r="286" spans="2:5" x14ac:dyDescent="0.3">
      <c r="B286" s="17"/>
      <c r="D286" s="18"/>
      <c r="E286" s="14"/>
    </row>
    <row r="287" spans="2:5" x14ac:dyDescent="0.3">
      <c r="B287" s="17"/>
      <c r="D287" s="18"/>
      <c r="E287" s="14"/>
    </row>
    <row r="288" spans="2:5" x14ac:dyDescent="0.3">
      <c r="B288" s="17"/>
      <c r="D288" s="18"/>
      <c r="E288" s="14"/>
    </row>
    <row r="289" spans="2:5" x14ac:dyDescent="0.3">
      <c r="B289" s="17"/>
      <c r="D289" s="18"/>
      <c r="E289" s="14"/>
    </row>
    <row r="290" spans="2:5" x14ac:dyDescent="0.3">
      <c r="B290" s="17"/>
      <c r="D290" s="18"/>
      <c r="E290" s="14"/>
    </row>
    <row r="291" spans="2:5" x14ac:dyDescent="0.3">
      <c r="B291" s="17"/>
      <c r="D291" s="18"/>
      <c r="E291" s="14"/>
    </row>
    <row r="292" spans="2:5" x14ac:dyDescent="0.3">
      <c r="B292" s="17"/>
      <c r="D292" s="18"/>
      <c r="E292" s="14"/>
    </row>
    <row r="293" spans="2:5" x14ac:dyDescent="0.3">
      <c r="B293" s="17"/>
      <c r="D293" s="18"/>
      <c r="E293" s="14"/>
    </row>
    <row r="294" spans="2:5" x14ac:dyDescent="0.3">
      <c r="B294" s="17"/>
      <c r="D294" s="18"/>
      <c r="E294" s="14"/>
    </row>
    <row r="295" spans="2:5" x14ac:dyDescent="0.3">
      <c r="B295" s="17"/>
      <c r="D295" s="18"/>
      <c r="E295" s="14"/>
    </row>
    <row r="296" spans="2:5" x14ac:dyDescent="0.3">
      <c r="B296" s="17"/>
      <c r="D296" s="18"/>
      <c r="E296" s="14"/>
    </row>
    <row r="297" spans="2:5" x14ac:dyDescent="0.3">
      <c r="B297" s="17"/>
      <c r="D297" s="18"/>
      <c r="E297" s="14"/>
    </row>
    <row r="298" spans="2:5" x14ac:dyDescent="0.3">
      <c r="B298" s="17"/>
      <c r="D298" s="18"/>
      <c r="E298" s="14"/>
    </row>
    <row r="299" spans="2:5" x14ac:dyDescent="0.3">
      <c r="B299" s="17"/>
      <c r="D299" s="18"/>
      <c r="E299" s="14"/>
    </row>
    <row r="300" spans="2:5" x14ac:dyDescent="0.3">
      <c r="B300" s="17"/>
      <c r="D300" s="18"/>
      <c r="E300" s="14"/>
    </row>
    <row r="301" spans="2:5" x14ac:dyDescent="0.3">
      <c r="B301" s="17"/>
      <c r="D301" s="18"/>
      <c r="E301" s="14"/>
    </row>
    <row r="302" spans="2:5" x14ac:dyDescent="0.3">
      <c r="B302" s="17"/>
      <c r="D302" s="18"/>
      <c r="E302" s="14"/>
    </row>
    <row r="303" spans="2:5" x14ac:dyDescent="0.3">
      <c r="B303" s="17"/>
      <c r="D303" s="18"/>
      <c r="E303" s="14"/>
    </row>
    <row r="304" spans="2:5" x14ac:dyDescent="0.3">
      <c r="B304" s="17"/>
      <c r="D304" s="18"/>
      <c r="E304" s="14"/>
    </row>
    <row r="305" spans="2:5" x14ac:dyDescent="0.3">
      <c r="B305" s="17"/>
      <c r="D305" s="18"/>
      <c r="E305" s="14"/>
    </row>
    <row r="306" spans="2:5" x14ac:dyDescent="0.3">
      <c r="B306" s="17"/>
      <c r="D306" s="18"/>
      <c r="E306" s="14"/>
    </row>
    <row r="307" spans="2:5" x14ac:dyDescent="0.3">
      <c r="B307" s="17"/>
      <c r="D307" s="18"/>
      <c r="E307" s="14"/>
    </row>
    <row r="308" spans="2:5" x14ac:dyDescent="0.3">
      <c r="B308" s="17"/>
      <c r="D308" s="18"/>
      <c r="E308" s="14"/>
    </row>
    <row r="309" spans="2:5" x14ac:dyDescent="0.3">
      <c r="B309" s="17"/>
      <c r="D309" s="18"/>
      <c r="E309" s="14"/>
    </row>
    <row r="310" spans="2:5" x14ac:dyDescent="0.3">
      <c r="B310" s="17"/>
      <c r="D310" s="18"/>
      <c r="E310" s="14"/>
    </row>
    <row r="311" spans="2:5" x14ac:dyDescent="0.3">
      <c r="B311" s="17"/>
      <c r="D311" s="18"/>
      <c r="E311" s="14"/>
    </row>
    <row r="312" spans="2:5" x14ac:dyDescent="0.3">
      <c r="B312" s="17"/>
      <c r="D312" s="18"/>
      <c r="E312" s="14"/>
    </row>
    <row r="313" spans="2:5" x14ac:dyDescent="0.3">
      <c r="B313" s="17"/>
      <c r="D313" s="18"/>
      <c r="E313" s="14"/>
    </row>
    <row r="314" spans="2:5" x14ac:dyDescent="0.3">
      <c r="B314" s="17"/>
      <c r="D314" s="18"/>
      <c r="E314" s="14"/>
    </row>
    <row r="315" spans="2:5" x14ac:dyDescent="0.3">
      <c r="B315" s="17"/>
      <c r="D315" s="18"/>
      <c r="E315" s="14"/>
    </row>
    <row r="316" spans="2:5" x14ac:dyDescent="0.3">
      <c r="B316" s="17"/>
      <c r="D316" s="18"/>
      <c r="E316" s="14"/>
    </row>
    <row r="317" spans="2:5" x14ac:dyDescent="0.3">
      <c r="B317" s="17"/>
      <c r="D317" s="18"/>
      <c r="E317" s="14"/>
    </row>
    <row r="318" spans="2:5" x14ac:dyDescent="0.3">
      <c r="B318" s="17"/>
      <c r="D318" s="18"/>
      <c r="E318" s="14"/>
    </row>
    <row r="319" spans="2:5" x14ac:dyDescent="0.3">
      <c r="B319" s="17"/>
      <c r="D319" s="18"/>
      <c r="E319" s="14"/>
    </row>
    <row r="320" spans="2:5" x14ac:dyDescent="0.3">
      <c r="B320" s="17"/>
      <c r="D320" s="18"/>
      <c r="E320" s="14"/>
    </row>
    <row r="321" spans="2:5" x14ac:dyDescent="0.3">
      <c r="B321" s="17"/>
      <c r="D321" s="18"/>
      <c r="E321" s="14"/>
    </row>
    <row r="322" spans="2:5" x14ac:dyDescent="0.3">
      <c r="B322" s="17"/>
      <c r="D322" s="18"/>
      <c r="E322" s="14"/>
    </row>
    <row r="323" spans="2:5" x14ac:dyDescent="0.3">
      <c r="B323" s="17"/>
      <c r="D323" s="18"/>
      <c r="E323" s="14"/>
    </row>
    <row r="324" spans="2:5" x14ac:dyDescent="0.3">
      <c r="B324" s="17"/>
      <c r="D324" s="18"/>
      <c r="E324" s="14"/>
    </row>
    <row r="325" spans="2:5" x14ac:dyDescent="0.3">
      <c r="B325" s="17"/>
      <c r="D325" s="18"/>
      <c r="E325" s="14"/>
    </row>
    <row r="326" spans="2:5" x14ac:dyDescent="0.3">
      <c r="B326" s="17"/>
      <c r="D326" s="18"/>
      <c r="E326" s="14"/>
    </row>
    <row r="327" spans="2:5" x14ac:dyDescent="0.3">
      <c r="B327" s="17"/>
      <c r="D327" s="18"/>
      <c r="E327" s="14"/>
    </row>
    <row r="328" spans="2:5" x14ac:dyDescent="0.3">
      <c r="B328" s="17"/>
      <c r="D328" s="18"/>
      <c r="E328" s="14"/>
    </row>
    <row r="329" spans="2:5" x14ac:dyDescent="0.3">
      <c r="B329" s="17"/>
      <c r="D329" s="18"/>
      <c r="E329" s="14"/>
    </row>
    <row r="330" spans="2:5" x14ac:dyDescent="0.3">
      <c r="B330" s="17"/>
      <c r="D330" s="18"/>
      <c r="E330" s="14"/>
    </row>
    <row r="331" spans="2:5" x14ac:dyDescent="0.3">
      <c r="B331" s="17"/>
      <c r="D331" s="18"/>
      <c r="E331" s="14"/>
    </row>
    <row r="332" spans="2:5" x14ac:dyDescent="0.3">
      <c r="B332" s="17"/>
      <c r="D332" s="18"/>
      <c r="E332" s="14"/>
    </row>
    <row r="333" spans="2:5" x14ac:dyDescent="0.3">
      <c r="B333" s="17"/>
      <c r="D333" s="18"/>
      <c r="E333" s="14"/>
    </row>
    <row r="334" spans="2:5" x14ac:dyDescent="0.3">
      <c r="B334" s="17"/>
      <c r="D334" s="18"/>
      <c r="E334" s="14"/>
    </row>
    <row r="335" spans="2:5" x14ac:dyDescent="0.3">
      <c r="B335" s="17"/>
      <c r="D335" s="18"/>
      <c r="E335" s="14"/>
    </row>
    <row r="336" spans="2:5" x14ac:dyDescent="0.3">
      <c r="B336" s="17"/>
      <c r="D336" s="18"/>
      <c r="E336" s="14"/>
    </row>
    <row r="337" spans="2:5" x14ac:dyDescent="0.3">
      <c r="B337" s="17"/>
      <c r="D337" s="18"/>
      <c r="E337" s="14"/>
    </row>
    <row r="338" spans="2:5" x14ac:dyDescent="0.3">
      <c r="B338" s="17"/>
      <c r="D338" s="18"/>
      <c r="E338" s="14"/>
    </row>
    <row r="339" spans="2:5" x14ac:dyDescent="0.3">
      <c r="B339" s="17"/>
      <c r="D339" s="18"/>
      <c r="E339" s="14"/>
    </row>
    <row r="340" spans="2:5" x14ac:dyDescent="0.3">
      <c r="B340" s="17"/>
      <c r="D340" s="18"/>
      <c r="E340" s="14"/>
    </row>
  </sheetData>
  <sheetProtection algorithmName="SHA-512" hashValue="4QNvBz1hOb+tppPO49YqSRFhTCFNaKev6aL0gLm9JmwmT7qDJJlHPFFFgHSXJPkMgF5VjCWgI56PMcchGZXE6w==" saltValue="KSQpmKT6gWc8SOKFt29XNQ==" spinCount="100000" sheet="1" objects="1" scenarios="1"/>
  <autoFilter ref="A1:P340" xr:uid="{00000000-0009-0000-0000-000000000000}">
    <filterColumn colId="1" showButton="0"/>
    <filterColumn colId="2" showButton="0"/>
    <filterColumn colId="5" showButton="0"/>
    <filterColumn colId="7" showButton="0"/>
    <filterColumn colId="9" showButton="0"/>
    <filterColumn colId="10" showButton="0"/>
    <filterColumn colId="13" showButton="0"/>
  </autoFilter>
  <mergeCells count="123">
    <mergeCell ref="B33:B36"/>
    <mergeCell ref="D15:D20"/>
    <mergeCell ref="E15:E20"/>
    <mergeCell ref="E28:E29"/>
    <mergeCell ref="D28:D31"/>
    <mergeCell ref="E30:E31"/>
    <mergeCell ref="D33:D34"/>
    <mergeCell ref="I21:I22"/>
    <mergeCell ref="J70:J72"/>
    <mergeCell ref="I70:I72"/>
    <mergeCell ref="H70:H72"/>
    <mergeCell ref="G70:G72"/>
    <mergeCell ref="F70:F72"/>
    <mergeCell ref="E70:E72"/>
    <mergeCell ref="D70:D72"/>
    <mergeCell ref="E50:E51"/>
    <mergeCell ref="D50:D51"/>
    <mergeCell ref="A69:P69"/>
    <mergeCell ref="A52:P52"/>
    <mergeCell ref="A49:P49"/>
    <mergeCell ref="B70:B72"/>
    <mergeCell ref="O33:O36"/>
    <mergeCell ref="A58:P58"/>
    <mergeCell ref="D4:D7"/>
    <mergeCell ref="D35:D36"/>
    <mergeCell ref="E9:E11"/>
    <mergeCell ref="J9:J10"/>
    <mergeCell ref="K9:K10"/>
    <mergeCell ref="K12:K14"/>
    <mergeCell ref="M33:M36"/>
    <mergeCell ref="N33:N36"/>
    <mergeCell ref="J12:J14"/>
    <mergeCell ref="D21:D22"/>
    <mergeCell ref="D9:D11"/>
    <mergeCell ref="E21:E22"/>
    <mergeCell ref="G9:G10"/>
    <mergeCell ref="F9:F10"/>
    <mergeCell ref="E12:E14"/>
    <mergeCell ref="I9:I10"/>
    <mergeCell ref="H9:H10"/>
    <mergeCell ref="I12:I14"/>
    <mergeCell ref="D12:D14"/>
    <mergeCell ref="B1:D1"/>
    <mergeCell ref="F1:G1"/>
    <mergeCell ref="A4:A30"/>
    <mergeCell ref="B4:B30"/>
    <mergeCell ref="A53:A54"/>
    <mergeCell ref="A38:A48"/>
    <mergeCell ref="A33:A36"/>
    <mergeCell ref="D24:D26"/>
    <mergeCell ref="A3:P3"/>
    <mergeCell ref="M50:M51"/>
    <mergeCell ref="N50:N51"/>
    <mergeCell ref="O50:O51"/>
    <mergeCell ref="M4:M31"/>
    <mergeCell ref="M38:M48"/>
    <mergeCell ref="E38:E40"/>
    <mergeCell ref="D38:D40"/>
    <mergeCell ref="H1:I1"/>
    <mergeCell ref="J1:K1"/>
    <mergeCell ref="N1:O1"/>
    <mergeCell ref="E33:E34"/>
    <mergeCell ref="E4:E7"/>
    <mergeCell ref="N4:N31"/>
    <mergeCell ref="A55:P55"/>
    <mergeCell ref="A65:P65"/>
    <mergeCell ref="B50:B51"/>
    <mergeCell ref="B59:B61"/>
    <mergeCell ref="A32:P32"/>
    <mergeCell ref="P56:P57"/>
    <mergeCell ref="P63:P64"/>
    <mergeCell ref="P66:P68"/>
    <mergeCell ref="P38:P48"/>
    <mergeCell ref="A66:A68"/>
    <mergeCell ref="D56:D57"/>
    <mergeCell ref="D45:D46"/>
    <mergeCell ref="O38:O48"/>
    <mergeCell ref="N53:N54"/>
    <mergeCell ref="O53:O54"/>
    <mergeCell ref="A56:A57"/>
    <mergeCell ref="B56:B57"/>
    <mergeCell ref="E45:E46"/>
    <mergeCell ref="B38:B48"/>
    <mergeCell ref="B53:B54"/>
    <mergeCell ref="A50:A51"/>
    <mergeCell ref="E59:E61"/>
    <mergeCell ref="P4:P31"/>
    <mergeCell ref="O4:O31"/>
    <mergeCell ref="P33:P36"/>
    <mergeCell ref="M63:M64"/>
    <mergeCell ref="N63:N64"/>
    <mergeCell ref="M56:M57"/>
    <mergeCell ref="N56:N57"/>
    <mergeCell ref="O56:O57"/>
    <mergeCell ref="M53:M54"/>
    <mergeCell ref="A62:P62"/>
    <mergeCell ref="A59:A61"/>
    <mergeCell ref="N38:N48"/>
    <mergeCell ref="A37:P37"/>
    <mergeCell ref="P50:P51"/>
    <mergeCell ref="P53:P54"/>
    <mergeCell ref="P59:P61"/>
    <mergeCell ref="O59:O61"/>
    <mergeCell ref="N59:N61"/>
    <mergeCell ref="M59:M61"/>
    <mergeCell ref="D53:D54"/>
    <mergeCell ref="D59:D61"/>
    <mergeCell ref="A73:P73"/>
    <mergeCell ref="A70:A72"/>
    <mergeCell ref="P70:P72"/>
    <mergeCell ref="O70:O72"/>
    <mergeCell ref="N70:N72"/>
    <mergeCell ref="M70:M72"/>
    <mergeCell ref="K70:K72"/>
    <mergeCell ref="B63:B64"/>
    <mergeCell ref="M66:M68"/>
    <mergeCell ref="N66:N68"/>
    <mergeCell ref="O63:O64"/>
    <mergeCell ref="O66:O68"/>
    <mergeCell ref="A63:A64"/>
    <mergeCell ref="B66:B68"/>
    <mergeCell ref="E63:E64"/>
    <mergeCell ref="E66:E68"/>
  </mergeCells>
  <phoneticPr fontId="5" type="noConversion"/>
  <pageMargins left="0.23622047244094491" right="0.23622047244094491" top="0.74803149606299213" bottom="0.74803149606299213" header="0.31496062992125984" footer="0.31496062992125984"/>
  <pageSetup paperSize="8" scale="43" fitToHeight="0" orientation="landscape" r:id="rId1"/>
  <headerFooter alignWithMargins="0"/>
  <rowBreaks count="2" manualBreakCount="2">
    <brk id="31" max="15" man="1"/>
    <brk id="57"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0b7b5a0-7623-4eba-b72d-c501b8fac34e" xsi:nil="true"/>
    <lcf76f155ced4ddcb4097134ff3c332f xmlns="4381d26c-a4b9-45e5-ac43-908ec777a8b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0E9AC0DD8A6549802347B43088DF14" ma:contentTypeVersion="15" ma:contentTypeDescription="Een nieuw document maken." ma:contentTypeScope="" ma:versionID="021d01e5015277547b16194f85dc7b63">
  <xsd:schema xmlns:xsd="http://www.w3.org/2001/XMLSchema" xmlns:xs="http://www.w3.org/2001/XMLSchema" xmlns:p="http://schemas.microsoft.com/office/2006/metadata/properties" xmlns:ns2="4381d26c-a4b9-45e5-ac43-908ec777a8bd" xmlns:ns3="d0b7b5a0-7623-4eba-b72d-c501b8fac34e" targetNamespace="http://schemas.microsoft.com/office/2006/metadata/properties" ma:root="true" ma:fieldsID="e2255cd8a9112c9ad8bc2e76d1b92807" ns2:_="" ns3:_="">
    <xsd:import namespace="4381d26c-a4b9-45e5-ac43-908ec777a8bd"/>
    <xsd:import namespace="d0b7b5a0-7623-4eba-b72d-c501b8fac3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1d26c-a4b9-45e5-ac43-908ec777a8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0dcd609-8e00-4479-9fe8-9c33c590743e"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b7b5a0-7623-4eba-b72d-c501b8fac34e"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d7bc45e4-2b2f-4c48-8191-8f98fe500181}" ma:internalName="TaxCatchAll" ma:showField="CatchAllData" ma:web="d0b7b5a0-7623-4eba-b72d-c501b8fac3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73CE9C-E573-41DF-86AF-284D0BE56C84}">
  <ds:schemaRefs>
    <ds:schemaRef ds:uri="http://schemas.microsoft.com/sharepoint/v3/contenttype/forms"/>
  </ds:schemaRefs>
</ds:datastoreItem>
</file>

<file path=customXml/itemProps2.xml><?xml version="1.0" encoding="utf-8"?>
<ds:datastoreItem xmlns:ds="http://schemas.openxmlformats.org/officeDocument/2006/customXml" ds:itemID="{FD78D729-8E97-4FD6-BE3F-0FF30E8A362F}">
  <ds:schemaRefs>
    <ds:schemaRef ds:uri="http://schemas.microsoft.com/office/infopath/2007/PartnerControls"/>
    <ds:schemaRef ds:uri="http://purl.org/dc/dcmitype/"/>
    <ds:schemaRef ds:uri="http://purl.org/dc/elements/1.1/"/>
    <ds:schemaRef ds:uri="4381d26c-a4b9-45e5-ac43-908ec777a8bd"/>
    <ds:schemaRef ds:uri="d0b7b5a0-7623-4eba-b72d-c501b8fac34e"/>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25E5A5-1B74-49AE-BAE7-3D99CA86C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1d26c-a4b9-45e5-ac43-908ec777a8bd"/>
    <ds:schemaRef ds:uri="d0b7b5a0-7623-4eba-b72d-c501b8fac3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Algemene uitgangspunten</vt:lpstr>
      <vt:lpstr>Programma van Eisen</vt:lpstr>
      <vt:lpstr>'Programma van Eisen'!Print_Area</vt:lpstr>
    </vt:vector>
  </TitlesOfParts>
  <Manager/>
  <Company>AOS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van Keulen, Sharmayne</cp:lastModifiedBy>
  <cp:revision/>
  <cp:lastPrinted>2022-07-26T12:46:24Z</cp:lastPrinted>
  <dcterms:created xsi:type="dcterms:W3CDTF">2012-03-02T12:23:22Z</dcterms:created>
  <dcterms:modified xsi:type="dcterms:W3CDTF">2022-07-26T12:47:14Z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0x010100450E9AC0DD8A6549802347B43088DF14</vt:lpwstr>
  </property>
  <property fmtid="{D5CDD505-2E9C-101B-9397-08002B2CF9AE}" pid="3" name="MediaServiceImageTags">
    <vt:lpwstr/>
  </property>
</Properties>
</file>