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koop.sharepoint.com/sites/IntPrProjectenBORROGMO/Gedeelde documenten/Vrouwenakker West/Aanbestedingsprocedure/Bijlagen bij leidraden/"/>
    </mc:Choice>
  </mc:AlternateContent>
  <xr:revisionPtr revIDLastSave="0" documentId="8_{261BF4C9-FE28-4639-A3EA-BA7571AA117D}" xr6:coauthVersionLast="45" xr6:coauthVersionMax="45" xr10:uidLastSave="{00000000-0000-0000-0000-000000000000}"/>
  <bookViews>
    <workbookView xWindow="-108" yWindow="-108" windowWidth="23256" windowHeight="10920" xr2:uid="{55358689-068B-4033-AE03-EB2A8FC018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" i="1" l="1"/>
  <c r="N5" i="1" s="1"/>
  <c r="N6" i="1" s="1"/>
  <c r="N8" i="1" s="1"/>
  <c r="L4" i="1"/>
  <c r="L5" i="1" s="1"/>
  <c r="L6" i="1" s="1"/>
  <c r="L8" i="1" s="1"/>
  <c r="J4" i="1"/>
  <c r="J5" i="1" s="1"/>
  <c r="H4" i="1"/>
  <c r="H5" i="1" s="1"/>
  <c r="F4" i="1"/>
  <c r="F5" i="1" s="1"/>
  <c r="F6" i="1" s="1"/>
  <c r="F8" i="1" s="1"/>
  <c r="H6" i="1" l="1"/>
  <c r="H8" i="1" s="1"/>
  <c r="J6" i="1"/>
  <c r="J8" i="1" s="1"/>
</calcChain>
</file>

<file path=xl/sharedStrings.xml><?xml version="1.0" encoding="utf-8"?>
<sst xmlns="http://schemas.openxmlformats.org/spreadsheetml/2006/main" count="17" uniqueCount="17">
  <si>
    <t xml:space="preserve">Directe bouwkosten </t>
  </si>
  <si>
    <t>Bouwsom per woning</t>
  </si>
  <si>
    <t xml:space="preserve">Subtotaal </t>
  </si>
  <si>
    <t xml:space="preserve">Startersappartement         50 m² GBO                  Galerij </t>
  </si>
  <si>
    <t>Seniorenappartement        70 m² GBO                 Galerij</t>
  </si>
  <si>
    <t>Seniorenappartement        70 m² GBO                Portiek</t>
  </si>
  <si>
    <t>Stichtingskosten per woning/appartement</t>
  </si>
  <si>
    <t>excl. BTW</t>
  </si>
  <si>
    <t xml:space="preserve">Bijkomende kosten en algemene kosten </t>
  </si>
  <si>
    <t>Grondkosten*</t>
  </si>
  <si>
    <t>Enkel de gele cellen dienen te worden ingevuld.</t>
  </si>
  <si>
    <t xml:space="preserve">Enkel de gele cellen dienen te worden ingevuld. </t>
  </si>
  <si>
    <t>Starterswoning                      50 m² GBO                       Grondgeboden</t>
  </si>
  <si>
    <t>Seniorenwoning                70 m² GBO                   Grondgebonden</t>
  </si>
  <si>
    <t xml:space="preserve">*Grondkosten zijn gebaseerd op de grondprijsafspraken die gelden tussen Woondiensten Aarwoude en de gemeente Nieuwkoop. Grondkosten worden jaarlijks per 1 januari geïndexeerd conform CPI CBS (prijspeil = 2022). </t>
  </si>
  <si>
    <t>Inrichtingskosten*</t>
  </si>
  <si>
    <t>* Inrichtingskosten zijn kosten die moeten worden gemaakt om de sociale woningen overeenkomstig hun bestemming te kunnen gebruiken (installaties en vaste inrichting op terrein).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</si>
</sst>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€&quot;\ #,##0.00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0" borderId="10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5" fontId="2" fillId="2" borderId="10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right"/>
    </xf>
    <xf numFmtId="165" fontId="2" fillId="3" borderId="18" xfId="0" applyNumberFormat="1" applyFont="1" applyFill="1" applyBorder="1" applyAlignment="1">
      <alignment horizontal="right"/>
    </xf>
    <xf numFmtId="165" fontId="2" fillId="3" borderId="10" xfId="0" applyNumberFormat="1" applyFont="1" applyFill="1" applyBorder="1" applyAlignment="1">
      <alignment horizontal="right"/>
    </xf>
    <xf numFmtId="165" fontId="2" fillId="3" borderId="12" xfId="0" applyNumberFormat="1" applyFont="1" applyFill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3" fillId="2" borderId="10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center" vertical="center" wrapText="1"/>
    </xf>
    <xf numFmtId="165" fontId="3" fillId="2" borderId="12" xfId="0" applyNumberFormat="1" applyFont="1" applyFill="1" applyBorder="1" applyAlignment="1">
      <alignment horizontal="right"/>
    </xf>
    <xf numFmtId="165" fontId="2" fillId="3" borderId="16" xfId="0" applyNumberFormat="1" applyFont="1" applyFill="1" applyBorder="1" applyAlignment="1">
      <alignment horizontal="right"/>
    </xf>
    <xf numFmtId="165" fontId="2" fillId="3" borderId="11" xfId="0" applyNumberFormat="1" applyFont="1" applyFill="1" applyBorder="1" applyAlignment="1">
      <alignment horizontal="right"/>
    </xf>
    <xf numFmtId="165" fontId="2" fillId="3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5" fontId="2" fillId="2" borderId="3" xfId="0" applyNumberFormat="1" applyFont="1" applyFill="1" applyBorder="1" applyAlignment="1">
      <alignment horizontal="right"/>
    </xf>
    <xf numFmtId="165" fontId="2" fillId="2" borderId="12" xfId="0" applyNumberFormat="1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5" fontId="3" fillId="2" borderId="14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5" fontId="3" fillId="2" borderId="15" xfId="0" applyNumberFormat="1" applyFont="1" applyFill="1" applyBorder="1" applyAlignment="1">
      <alignment horizontal="right"/>
    </xf>
    <xf numFmtId="165" fontId="3" fillId="2" borderId="17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1A3E-DF55-415C-9D24-735B4CE3AA12}">
  <sheetPr>
    <pageSetUpPr fitToPage="1"/>
  </sheetPr>
  <dimension ref="A1:P11"/>
  <sheetViews>
    <sheetView tabSelected="1" workbookViewId="0">
      <selection activeCell="I15" sqref="I15"/>
    </sheetView>
  </sheetViews>
  <sheetFormatPr defaultRowHeight="13.8" x14ac:dyDescent="0.25"/>
  <cols>
    <col min="3" max="3" width="29.3984375" customWidth="1"/>
    <col min="6" max="15" width="10.59765625" customWidth="1"/>
  </cols>
  <sheetData>
    <row r="1" spans="1:16" ht="42.75" customHeight="1" thickBot="1" x14ac:dyDescent="0.3">
      <c r="A1" s="48"/>
      <c r="B1" s="49"/>
      <c r="C1" s="49"/>
      <c r="D1" s="49"/>
      <c r="E1" s="50"/>
      <c r="F1" s="36" t="s">
        <v>12</v>
      </c>
      <c r="G1" s="37"/>
      <c r="H1" s="24" t="s">
        <v>13</v>
      </c>
      <c r="I1" s="25"/>
      <c r="J1" s="36" t="s">
        <v>3</v>
      </c>
      <c r="K1" s="46"/>
      <c r="L1" s="24" t="s">
        <v>4</v>
      </c>
      <c r="M1" s="47"/>
      <c r="N1" s="36" t="s">
        <v>5</v>
      </c>
      <c r="O1" s="40"/>
    </row>
    <row r="2" spans="1:16" x14ac:dyDescent="0.25">
      <c r="A2" s="7" t="s">
        <v>0</v>
      </c>
      <c r="B2" s="8"/>
      <c r="C2" s="9"/>
      <c r="D2" s="16"/>
      <c r="E2" s="17"/>
      <c r="F2" s="26"/>
      <c r="G2" s="38"/>
      <c r="H2" s="26"/>
      <c r="I2" s="27"/>
      <c r="J2" s="26"/>
      <c r="K2" s="27"/>
      <c r="L2" s="26"/>
      <c r="M2" s="27"/>
      <c r="N2" s="42"/>
      <c r="O2" s="43"/>
      <c r="P2" s="1" t="s">
        <v>10</v>
      </c>
    </row>
    <row r="3" spans="1:16" x14ac:dyDescent="0.25">
      <c r="A3" s="2" t="s">
        <v>15</v>
      </c>
      <c r="B3" s="3"/>
      <c r="C3" s="4"/>
      <c r="D3" s="5"/>
      <c r="E3" s="6"/>
      <c r="F3" s="28"/>
      <c r="G3" s="39"/>
      <c r="H3" s="28"/>
      <c r="I3" s="29"/>
      <c r="J3" s="28"/>
      <c r="K3" s="29"/>
      <c r="L3" s="28"/>
      <c r="M3" s="29"/>
      <c r="N3" s="44"/>
      <c r="O3" s="29"/>
      <c r="P3" s="1" t="s">
        <v>11</v>
      </c>
    </row>
    <row r="4" spans="1:16" x14ac:dyDescent="0.25">
      <c r="A4" s="13" t="s">
        <v>1</v>
      </c>
      <c r="B4" s="14"/>
      <c r="C4" s="15"/>
      <c r="D4" s="20"/>
      <c r="E4" s="21"/>
      <c r="F4" s="34">
        <f>(F2+F3)</f>
        <v>0</v>
      </c>
      <c r="G4" s="35"/>
      <c r="H4" s="30">
        <f>(H2+H3)</f>
        <v>0</v>
      </c>
      <c r="I4" s="31"/>
      <c r="J4" s="34">
        <f>(J3+J2)</f>
        <v>0</v>
      </c>
      <c r="K4" s="41"/>
      <c r="L4" s="30">
        <f>(L3+L2)</f>
        <v>0</v>
      </c>
      <c r="M4" s="31"/>
      <c r="N4" s="45">
        <f>(N3+N2)</f>
        <v>0</v>
      </c>
      <c r="O4" s="41"/>
    </row>
    <row r="5" spans="1:16" ht="14.25" customHeight="1" x14ac:dyDescent="0.25">
      <c r="A5" s="10" t="s">
        <v>8</v>
      </c>
      <c r="B5" s="11"/>
      <c r="C5" s="12"/>
      <c r="D5" s="18">
        <v>0.15</v>
      </c>
      <c r="E5" s="19"/>
      <c r="F5" s="22">
        <f>(F4*D5)</f>
        <v>0</v>
      </c>
      <c r="G5" s="23"/>
      <c r="H5" s="32">
        <f>(H4*D5)</f>
        <v>0</v>
      </c>
      <c r="I5" s="33"/>
      <c r="J5" s="22">
        <f>(J4*D5)</f>
        <v>0</v>
      </c>
      <c r="K5" s="52"/>
      <c r="L5" s="32">
        <f>(L4*D5)</f>
        <v>0</v>
      </c>
      <c r="M5" s="33"/>
      <c r="N5" s="51">
        <f>(N4*D5)</f>
        <v>0</v>
      </c>
      <c r="O5" s="52"/>
    </row>
    <row r="6" spans="1:16" x14ac:dyDescent="0.25">
      <c r="A6" s="13" t="s">
        <v>2</v>
      </c>
      <c r="B6" s="14"/>
      <c r="C6" s="15"/>
      <c r="D6" s="20"/>
      <c r="E6" s="21"/>
      <c r="F6" s="34">
        <f>(F4+F5)</f>
        <v>0</v>
      </c>
      <c r="G6" s="35"/>
      <c r="H6" s="30">
        <f>(H4+H5)</f>
        <v>0</v>
      </c>
      <c r="I6" s="31"/>
      <c r="J6" s="34">
        <f>(J4+J5)</f>
        <v>0</v>
      </c>
      <c r="K6" s="41"/>
      <c r="L6" s="30">
        <f>(L5+L4)</f>
        <v>0</v>
      </c>
      <c r="M6" s="31"/>
      <c r="N6" s="45">
        <f>(N5+N4)</f>
        <v>0</v>
      </c>
      <c r="O6" s="41"/>
    </row>
    <row r="7" spans="1:16" x14ac:dyDescent="0.25">
      <c r="A7" s="2" t="s">
        <v>9</v>
      </c>
      <c r="B7" s="3"/>
      <c r="C7" s="4"/>
      <c r="D7" s="5" t="s">
        <v>7</v>
      </c>
      <c r="E7" s="6"/>
      <c r="F7" s="22">
        <v>20500</v>
      </c>
      <c r="G7" s="23"/>
      <c r="H7" s="32">
        <v>20500</v>
      </c>
      <c r="I7" s="33"/>
      <c r="J7" s="22">
        <v>16500</v>
      </c>
      <c r="K7" s="52"/>
      <c r="L7" s="32">
        <v>16500</v>
      </c>
      <c r="M7" s="33"/>
      <c r="N7" s="51">
        <v>16500</v>
      </c>
      <c r="O7" s="52"/>
    </row>
    <row r="8" spans="1:16" ht="14.4" thickBot="1" x14ac:dyDescent="0.3">
      <c r="A8" s="53" t="s">
        <v>6</v>
      </c>
      <c r="B8" s="54"/>
      <c r="C8" s="55"/>
      <c r="D8" s="56"/>
      <c r="E8" s="57"/>
      <c r="F8" s="58">
        <f>(F6+F7)</f>
        <v>20500</v>
      </c>
      <c r="G8" s="59"/>
      <c r="H8" s="60">
        <f>(H7+H6)</f>
        <v>20500</v>
      </c>
      <c r="I8" s="61"/>
      <c r="J8" s="58">
        <f>(J6+J7)</f>
        <v>16500</v>
      </c>
      <c r="K8" s="62"/>
      <c r="L8" s="60">
        <f>(L7+L6)</f>
        <v>16500</v>
      </c>
      <c r="M8" s="61"/>
      <c r="N8" s="63">
        <f>(N7+N6)</f>
        <v>16500</v>
      </c>
      <c r="O8" s="62"/>
    </row>
    <row r="10" spans="1:16" x14ac:dyDescent="0.25">
      <c r="A10" s="1" t="s">
        <v>16</v>
      </c>
    </row>
    <row r="11" spans="1:16" x14ac:dyDescent="0.25">
      <c r="A11" s="1" t="s">
        <v>14</v>
      </c>
      <c r="B11" s="1"/>
      <c r="C11" s="1"/>
      <c r="D11" s="1"/>
      <c r="E11" s="1"/>
    </row>
  </sheetData>
  <sheetProtection algorithmName="SHA-512" hashValue="qHR2yDk/FNDSUOy8AMR+fLx7VbmlnASEimxGCXKGQM075aHdB5aytpXcsCG51Dwg+rG2hm1Bjda+9T4nutUwhg==" saltValue="LojKDHTiZFTtXaLGn59Jiw==" spinCount="100000" sheet="1" objects="1" scenarios="1"/>
  <protectedRanges>
    <protectedRange sqref="H2:O3 F2:G3" name="Bereik1"/>
  </protectedRanges>
  <mergeCells count="55">
    <mergeCell ref="A1:E1"/>
    <mergeCell ref="N5:O5"/>
    <mergeCell ref="N6:O6"/>
    <mergeCell ref="N7:O7"/>
    <mergeCell ref="A8:C8"/>
    <mergeCell ref="D8:E8"/>
    <mergeCell ref="F8:G8"/>
    <mergeCell ref="H8:I8"/>
    <mergeCell ref="J8:K8"/>
    <mergeCell ref="L8:M8"/>
    <mergeCell ref="N8:O8"/>
    <mergeCell ref="J5:K5"/>
    <mergeCell ref="J6:K6"/>
    <mergeCell ref="J7:K7"/>
    <mergeCell ref="L2:M2"/>
    <mergeCell ref="L3:M3"/>
    <mergeCell ref="L5:M5"/>
    <mergeCell ref="L6:M6"/>
    <mergeCell ref="L7:M7"/>
    <mergeCell ref="J1:K1"/>
    <mergeCell ref="L1:M1"/>
    <mergeCell ref="N1:O1"/>
    <mergeCell ref="J2:K2"/>
    <mergeCell ref="J3:K3"/>
    <mergeCell ref="J4:K4"/>
    <mergeCell ref="N2:O2"/>
    <mergeCell ref="N3:O3"/>
    <mergeCell ref="N4:O4"/>
    <mergeCell ref="L4:M4"/>
    <mergeCell ref="F7:G7"/>
    <mergeCell ref="H1:I1"/>
    <mergeCell ref="H2:I2"/>
    <mergeCell ref="H3:I3"/>
    <mergeCell ref="H4:I4"/>
    <mergeCell ref="H5:I5"/>
    <mergeCell ref="H6:I6"/>
    <mergeCell ref="H7:I7"/>
    <mergeCell ref="F6:G6"/>
    <mergeCell ref="F1:G1"/>
    <mergeCell ref="F2:G2"/>
    <mergeCell ref="F3:G3"/>
    <mergeCell ref="F4:G4"/>
    <mergeCell ref="F5:G5"/>
    <mergeCell ref="A7:C7"/>
    <mergeCell ref="D7:E7"/>
    <mergeCell ref="A2:C2"/>
    <mergeCell ref="A3:C3"/>
    <mergeCell ref="A5:C5"/>
    <mergeCell ref="A6:C6"/>
    <mergeCell ref="D2:E2"/>
    <mergeCell ref="D3:E3"/>
    <mergeCell ref="D5:E5"/>
    <mergeCell ref="D6:E6"/>
    <mergeCell ref="A4:C4"/>
    <mergeCell ref="D4:E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ignoredErrors>
    <ignoredError sqref="F5 H5 L5 N5 H8 J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55ff2e-338c-4833-83ad-b01fd419cbbd">
      <Terms xmlns="http://schemas.microsoft.com/office/infopath/2007/PartnerControls"/>
    </lcf76f155ced4ddcb4097134ff3c332f>
    <TaxCatchAll xmlns="3a70bd3f-cdc8-4c63-ae95-7ca4bef6da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F002C23E0B649B56C5E4C03E8343D" ma:contentTypeVersion="16" ma:contentTypeDescription="Een nieuw document maken." ma:contentTypeScope="" ma:versionID="a05bfa4a309a018647ea666f4f6d1c1e">
  <xsd:schema xmlns:xsd="http://www.w3.org/2001/XMLSchema" xmlns:xs="http://www.w3.org/2001/XMLSchema" xmlns:p="http://schemas.microsoft.com/office/2006/metadata/properties" xmlns:ns2="db55ff2e-338c-4833-83ad-b01fd419cbbd" xmlns:ns3="3a70bd3f-cdc8-4c63-ae95-7ca4bef6da75" targetNamespace="http://schemas.microsoft.com/office/2006/metadata/properties" ma:root="true" ma:fieldsID="c12d417d7da1339b046d4c90fe611e59" ns2:_="" ns3:_="">
    <xsd:import namespace="db55ff2e-338c-4833-83ad-b01fd419cbbd"/>
    <xsd:import namespace="3a70bd3f-cdc8-4c63-ae95-7ca4bef6da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5ff2e-338c-4833-83ad-b01fd419cb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7a0f37b-6b2f-467f-bd9d-cbb4172f0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0bd3f-cdc8-4c63-ae95-7ca4bef6da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e9497ae-429a-43e3-b803-1a831b06977b}" ma:internalName="TaxCatchAll" ma:showField="CatchAllData" ma:web="3a70bd3f-cdc8-4c63-ae95-7ca4bef6da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F3033E-FD76-4C57-A2E3-34C9AE9B00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020599-D06E-4388-9B21-A84467D233E5}">
  <ds:schemaRefs>
    <ds:schemaRef ds:uri="http://schemas.microsoft.com/office/2006/documentManagement/types"/>
    <ds:schemaRef ds:uri="http://schemas.openxmlformats.org/package/2006/metadata/core-properties"/>
    <ds:schemaRef ds:uri="3a70bd3f-cdc8-4c63-ae95-7ca4bef6da7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db55ff2e-338c-4833-83ad-b01fd419cbb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E41CA2-7596-430D-894B-BC89D851A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5ff2e-338c-4833-83ad-b01fd419cbbd"/>
    <ds:schemaRef ds:uri="3a70bd3f-cdc8-4c63-ae95-7ca4bef6da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Dewi Britsemmer  |  La Gro Geelkerken Advocaten</dc:creator>
  <cp:lastModifiedBy>Renate Schultz</cp:lastModifiedBy>
  <cp:lastPrinted>2022-10-21T12:16:05Z</cp:lastPrinted>
  <dcterms:created xsi:type="dcterms:W3CDTF">2022-10-06T09:36:38Z</dcterms:created>
  <dcterms:modified xsi:type="dcterms:W3CDTF">2022-11-02T12:43:34Z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0x010100851F002C23E0B649B56C5E4C03E8343D</vt:lpwstr>
  </property>
  <property fmtid="{D5CDD505-2E9C-101B-9397-08002B2CF9AE}" pid="3" name="ContentType">
    <vt:lpwstr>DMS Document</vt:lpwstr>
  </property>
  <property fmtid="{D5CDD505-2E9C-101B-9397-08002B2CF9AE}" pid="4" name="ClientCode">
    <vt:lpwstr>537164</vt:lpwstr>
  </property>
  <property fmtid="{D5CDD505-2E9C-101B-9397-08002B2CF9AE}" pid="5" name="ClientName">
    <vt:lpwstr>Woondiensten Aarwoude</vt:lpwstr>
  </property>
  <property fmtid="{D5CDD505-2E9C-101B-9397-08002B2CF9AE}" pid="6" name="MatterCode">
    <vt:lpwstr>11522027</vt:lpwstr>
  </property>
  <property fmtid="{D5CDD505-2E9C-101B-9397-08002B2CF9AE}" pid="7" name="MatterName">
    <vt:lpwstr>Woondiensten Aarwoude/Vrouwenakker-West</vt:lpwstr>
  </property>
  <property fmtid="{D5CDD505-2E9C-101B-9397-08002B2CF9AE}" pid="8" name="Created">
    <vt:lpwstr>2022-10-06T09:36:38+00:00</vt:lpwstr>
  </property>
  <property fmtid="{D5CDD505-2E9C-101B-9397-08002B2CF9AE}" pid="9" name="Modified">
    <vt:lpwstr>2022-10-21T12:22:03+00:00</vt:lpwstr>
  </property>
  <property fmtid="{D5CDD505-2E9C-101B-9397-08002B2CF9AE}" pid="10" name="_dlc_DocIdItemGuid">
    <vt:lpwstr>61dd02e2-ce79-4bab-a798-ff9ee75c9f32</vt:lpwstr>
  </property>
  <property fmtid="{D5CDD505-2E9C-101B-9397-08002B2CF9AE}" pid="11" name="MediaServiceImageTags">
    <vt:lpwstr/>
  </property>
</Properties>
</file>