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SSC IUC G1 Aanbesteden\Uitwisselmap\BHV opleidingen 2022\_7 Vragen en antwoorden\NvI 2\Gepubliceerd\"/>
    </mc:Choice>
  </mc:AlternateContent>
  <bookViews>
    <workbookView xWindow="0" yWindow="0" windowWidth="38040" windowHeight="14610" activeTab="1"/>
  </bookViews>
  <sheets>
    <sheet name="Toelichting" sheetId="1" r:id="rId1"/>
    <sheet name="Prijzenblad Perceel 6" sheetId="2" r:id="rId2"/>
  </sheets>
  <definedNames>
    <definedName name="_xlnm._FilterDatabase" localSheetId="1" hidden="1">'Prijzenblad Perceel 6'!$G$1:$G$1014</definedName>
  </definedNames>
  <calcPr calcId="162913"/>
</workbook>
</file>

<file path=xl/calcChain.xml><?xml version="1.0" encoding="utf-8"?>
<calcChain xmlns="http://schemas.openxmlformats.org/spreadsheetml/2006/main">
  <c r="G21" i="2" l="1"/>
  <c r="H21" i="2" s="1"/>
  <c r="L21" i="2" s="1"/>
  <c r="L67" i="2" l="1"/>
  <c r="L68" i="2"/>
  <c r="L69" i="2"/>
  <c r="L70" i="2"/>
  <c r="L14" i="2"/>
  <c r="L15" i="2"/>
  <c r="L16" i="2"/>
  <c r="L18" i="2"/>
  <c r="L19" i="2"/>
  <c r="L20" i="2"/>
  <c r="L25" i="2"/>
  <c r="L26" i="2"/>
  <c r="L34" i="2"/>
  <c r="L50" i="2"/>
  <c r="L61" i="2"/>
  <c r="H72" i="2"/>
  <c r="L72" i="2" s="1"/>
  <c r="G12" i="2" l="1"/>
  <c r="H12" i="2" l="1"/>
  <c r="L12" i="2" s="1"/>
  <c r="G10" i="2"/>
  <c r="H10" i="2" s="1"/>
  <c r="L10" i="2" s="1"/>
  <c r="G11" i="2"/>
  <c r="G13" i="2"/>
  <c r="G14" i="2"/>
  <c r="G15" i="2"/>
  <c r="G16" i="2"/>
  <c r="G17" i="2"/>
  <c r="G18" i="2"/>
  <c r="G19" i="2"/>
  <c r="G20"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H71" i="2" s="1"/>
  <c r="L71" i="2" s="1"/>
  <c r="G73" i="2"/>
  <c r="G74" i="2"/>
  <c r="G75" i="2"/>
  <c r="G76" i="2"/>
  <c r="G9" i="2"/>
  <c r="H65" i="2" l="1"/>
  <c r="L65" i="2" s="1"/>
  <c r="H47" i="2"/>
  <c r="L47" i="2" s="1"/>
  <c r="H35" i="2"/>
  <c r="L35" i="2" s="1"/>
  <c r="H29" i="2"/>
  <c r="L29" i="2" s="1"/>
  <c r="H46" i="2"/>
  <c r="L46" i="2" s="1"/>
  <c r="H75" i="2"/>
  <c r="L75" i="2" s="1"/>
  <c r="H63" i="2"/>
  <c r="L63" i="2" s="1"/>
  <c r="H57" i="2"/>
  <c r="L57" i="2" s="1"/>
  <c r="H51" i="2"/>
  <c r="L51" i="2" s="1"/>
  <c r="H45" i="2"/>
  <c r="L45" i="2" s="1"/>
  <c r="H39" i="2"/>
  <c r="L39" i="2" s="1"/>
  <c r="H33" i="2"/>
  <c r="L33" i="2" s="1"/>
  <c r="H27" i="2"/>
  <c r="L27" i="2" s="1"/>
  <c r="H11" i="2"/>
  <c r="L11" i="2" s="1"/>
  <c r="H41" i="2"/>
  <c r="L41" i="2" s="1"/>
  <c r="H64" i="2"/>
  <c r="L64" i="2" s="1"/>
  <c r="H40" i="2"/>
  <c r="L40" i="2" s="1"/>
  <c r="H17" i="2"/>
  <c r="L17" i="2" s="1"/>
  <c r="H59" i="2"/>
  <c r="L59" i="2" s="1"/>
  <c r="H58" i="2"/>
  <c r="L58" i="2" s="1"/>
  <c r="H28" i="2"/>
  <c r="L28" i="2" s="1"/>
  <c r="H56" i="2"/>
  <c r="L56" i="2" s="1"/>
  <c r="H38" i="2"/>
  <c r="L38" i="2" s="1"/>
  <c r="H32" i="2"/>
  <c r="L32" i="2" s="1"/>
  <c r="H49" i="2"/>
  <c r="L49" i="2" s="1"/>
  <c r="H53" i="2"/>
  <c r="L53" i="2" s="1"/>
  <c r="H76" i="2"/>
  <c r="L76" i="2" s="1"/>
  <c r="H52" i="2"/>
  <c r="L52" i="2" s="1"/>
  <c r="H13" i="2"/>
  <c r="L13" i="2" s="1"/>
  <c r="H74" i="2"/>
  <c r="L74" i="2" s="1"/>
  <c r="H62" i="2"/>
  <c r="L62" i="2" s="1"/>
  <c r="H44" i="2"/>
  <c r="L44" i="2" s="1"/>
  <c r="H24" i="2"/>
  <c r="L24" i="2" s="1"/>
  <c r="H73" i="2"/>
  <c r="L73" i="2" s="1"/>
  <c r="H55" i="2"/>
  <c r="L55" i="2" s="1"/>
  <c r="H43" i="2"/>
  <c r="L43" i="2" s="1"/>
  <c r="H37" i="2"/>
  <c r="L37" i="2" s="1"/>
  <c r="H31" i="2"/>
  <c r="L31" i="2" s="1"/>
  <c r="H23" i="2"/>
  <c r="L23" i="2" s="1"/>
  <c r="H66" i="2"/>
  <c r="L66" i="2" s="1"/>
  <c r="H60" i="2"/>
  <c r="L60" i="2" s="1"/>
  <c r="H54" i="2"/>
  <c r="L54" i="2" s="1"/>
  <c r="H48" i="2"/>
  <c r="L48" i="2" s="1"/>
  <c r="H42" i="2"/>
  <c r="L42" i="2" s="1"/>
  <c r="H36" i="2"/>
  <c r="L36" i="2" s="1"/>
  <c r="H30" i="2"/>
  <c r="L30" i="2" s="1"/>
  <c r="H22" i="2"/>
  <c r="L22" i="2" s="1"/>
  <c r="L9" i="2"/>
  <c r="L79" i="2" l="1"/>
</calcChain>
</file>

<file path=xl/sharedStrings.xml><?xml version="1.0" encoding="utf-8"?>
<sst xmlns="http://schemas.openxmlformats.org/spreadsheetml/2006/main" count="277" uniqueCount="152">
  <si>
    <t>Prijs per Cursist            per Module</t>
  </si>
  <si>
    <t>Prijs per UUR</t>
  </si>
  <si>
    <t>Gewenste opleidingsmodules</t>
  </si>
  <si>
    <t>Module*</t>
  </si>
  <si>
    <t>Gevaarlijke Stoffen voor de BHV op oefenlocatie Opdrachtgever</t>
  </si>
  <si>
    <t>Beheerder Brandmeldinstallatie op locatie Opdrachtnemer</t>
  </si>
  <si>
    <t>Eerste Hulp Bij Ongelukken inclusief AED op locatie Opdrachtnemer</t>
  </si>
  <si>
    <t>Herhaling Eerste Hulp Bij Ongelukken inclusief AED op oefenlocatie Opdrachtgever</t>
  </si>
  <si>
    <t>Herhaling Eerste Hulp Bij Ongelukken inclusief AED op locatie Opdrachtnemer</t>
  </si>
  <si>
    <t>Eerste Hulp Bij Sportongevallen op locatie Opdrachtnemer</t>
  </si>
  <si>
    <t>Herhaling Eerste Hulp Bij Sportongevallen op locatie Opdrachtnemer</t>
  </si>
  <si>
    <t>Eerste Hulp Bij Ongelukken bij kinderen inclusief PBLS en AED op locatie Opdrachtnemer</t>
  </si>
  <si>
    <t>Herhaling Eerste Hulp Bij Ongelukken bij kinderen inclusief PBLS en AED op locatie Opdrachtnemer</t>
  </si>
  <si>
    <t>Inhuur Lotus op uurbasis op locatie Opdrachtnemer</t>
  </si>
  <si>
    <t>TOTAAL</t>
  </si>
  <si>
    <t>Gevaarlijke Stoffen voor de BHV op locatie Opdrachtnemer</t>
  </si>
  <si>
    <t>Herhaling Gevaarlijke Stoffen voor de BHV op oefenlocatie Opdrachtgever</t>
  </si>
  <si>
    <t>Herhaling Gevaarlijke Stoffen voor de BHV op locatie Opdrachtnemer</t>
  </si>
  <si>
    <t>Adembescherming voor de BHV op locatie Opdrachtnemer</t>
  </si>
  <si>
    <t>Herhaling Adembescherming voor de BHV op locatie Opdrachtnemer</t>
  </si>
  <si>
    <t>Module Basisopleiding Bedrijfshulpverlener op locatie Opdrachtnemer</t>
  </si>
  <si>
    <t>Module Basisopleiding Bedrijfshulpverlener op locatie Opdrachtgever</t>
  </si>
  <si>
    <t>101A</t>
  </si>
  <si>
    <t>101B</t>
  </si>
  <si>
    <t>101C</t>
  </si>
  <si>
    <t>101E</t>
  </si>
  <si>
    <t>101D</t>
  </si>
  <si>
    <t>101F</t>
  </si>
  <si>
    <t>101G</t>
  </si>
  <si>
    <t>102A</t>
  </si>
  <si>
    <t>102B</t>
  </si>
  <si>
    <t>103A</t>
  </si>
  <si>
    <t>103B</t>
  </si>
  <si>
    <t>103C</t>
  </si>
  <si>
    <t>103I</t>
  </si>
  <si>
    <t>103J</t>
  </si>
  <si>
    <t>103D</t>
  </si>
  <si>
    <t>Module Ploegleider Bedrijfshulpverlening op locatie opdrachtgever</t>
  </si>
  <si>
    <t>104A</t>
  </si>
  <si>
    <t xml:space="preserve">Module Ploegleider Bedrijfshulpverlening op locatie Opdrachtnemer </t>
  </si>
  <si>
    <t>104B</t>
  </si>
  <si>
    <t>104C</t>
  </si>
  <si>
    <t>Module Ploegleider - open inschrijving op locatie Opdrachtnemer</t>
  </si>
  <si>
    <t>Module Ploegleider Bedrijfshulpverlening Dienst Justitiële Inrichtingen op oefenlocatie Opdrachtgever</t>
  </si>
  <si>
    <t>105B</t>
  </si>
  <si>
    <t>105A</t>
  </si>
  <si>
    <t>Module Ploegleider Bedrijfshulpverlening Dienst Justitiële Inrichtingen op locatie Opdrachtnemer</t>
  </si>
  <si>
    <t>106A</t>
  </si>
  <si>
    <t>Module Basisopleiding Bedrijfshulpverlener Blended learning op locatie opdrachtgever</t>
  </si>
  <si>
    <t>Module Herhaling Basisopleiding Bedrijfshulpverlener op locatie Opdrachtgever</t>
  </si>
  <si>
    <t>Module Herhaling Ploegleider Bedrijfshulpverlening op locatie Opdrachtgever</t>
  </si>
  <si>
    <t>106B</t>
  </si>
  <si>
    <t>Module Herhaling Ploegleider Bedrijfshulpverlening op locatie Opdrachtnemer</t>
  </si>
  <si>
    <t>107A</t>
  </si>
  <si>
    <t>107B</t>
  </si>
  <si>
    <t>108A</t>
  </si>
  <si>
    <t>Eerste Hulp Bij Ongelukken inclusief AED op locatie Opdrachtgever</t>
  </si>
  <si>
    <t>109A</t>
  </si>
  <si>
    <t>108B</t>
  </si>
  <si>
    <t>109B</t>
  </si>
  <si>
    <t>110A</t>
  </si>
  <si>
    <t>110B</t>
  </si>
  <si>
    <t>Adembescherming voor de BHV op locatie Opdrachtgever</t>
  </si>
  <si>
    <t>111A</t>
  </si>
  <si>
    <t>111B</t>
  </si>
  <si>
    <t>111C</t>
  </si>
  <si>
    <t>Beheerder Brandmeldinstallatie op locatie Opdrachtgever</t>
  </si>
  <si>
    <t>Herhaling Adembescherming voor de BHV op locatie Opdrachtgever</t>
  </si>
  <si>
    <t>112A</t>
  </si>
  <si>
    <t>112B</t>
  </si>
  <si>
    <t>113A</t>
  </si>
  <si>
    <t>113B</t>
  </si>
  <si>
    <t>114A</t>
  </si>
  <si>
    <t>114B</t>
  </si>
  <si>
    <t>Eerste Hulp Bij Sportongevallen op locatie Opdrachtgever</t>
  </si>
  <si>
    <t>Herhaling Adembescherming voor de BHV op locatie opdrachtgever in de avonduren</t>
  </si>
  <si>
    <t>115A</t>
  </si>
  <si>
    <t>115B</t>
  </si>
  <si>
    <t>Herhaling Eerste Hulp Bij Sportongevallen op locatie Opdrachtgever</t>
  </si>
  <si>
    <t>116A</t>
  </si>
  <si>
    <t>116B</t>
  </si>
  <si>
    <t>117A</t>
  </si>
  <si>
    <t>117B</t>
  </si>
  <si>
    <t>Eerste Hulp Bij Ongelukken bij kinderen inclusief PBLS en AED op locatie Opdrachtgever</t>
  </si>
  <si>
    <t>Herhaling Eerste Hulp Bij Ongelukken bij kinderen inclusief PBLS en AED op locatie Opdrachtgever</t>
  </si>
  <si>
    <t>118A</t>
  </si>
  <si>
    <t>118B</t>
  </si>
  <si>
    <t>119A</t>
  </si>
  <si>
    <t>119B</t>
  </si>
  <si>
    <t>120A</t>
  </si>
  <si>
    <t>120B</t>
  </si>
  <si>
    <t>121A</t>
  </si>
  <si>
    <t>121B</t>
  </si>
  <si>
    <t>123B</t>
  </si>
  <si>
    <t>125B</t>
  </si>
  <si>
    <t>Inhuur Lotus op uurbasis op locatie opdrachtgever</t>
  </si>
  <si>
    <t>122A</t>
  </si>
  <si>
    <t>106C</t>
  </si>
  <si>
    <t>106D</t>
  </si>
  <si>
    <t>104D</t>
  </si>
  <si>
    <t>104E</t>
  </si>
  <si>
    <t>Module Ploegleider Bedrijfshulpverlening + DJI Specifiek op locatie opdrachtgever</t>
  </si>
  <si>
    <t>Module Ploegleider Bedrijfshulpverlening + DJI Specifiek op locatie opdrachtnemer</t>
  </si>
  <si>
    <t>EHBO onderweg + brandbestrijding op locatie opdrachtgever (Code 95)</t>
  </si>
  <si>
    <t>101H</t>
  </si>
  <si>
    <t>Module Crisismanagement Domein Roerende Zaken op locatie opdrachtgever</t>
  </si>
  <si>
    <t>107C</t>
  </si>
  <si>
    <t>107D</t>
  </si>
  <si>
    <t>123A</t>
  </si>
  <si>
    <t>Module Scenario training Domein Roerende Zaken</t>
  </si>
  <si>
    <t>Module Basisopleiding Bedrijfshulpverlener Blended learning op locatie opdrachtnemer</t>
  </si>
  <si>
    <t>Module Basisopleiding Bedrijfshulpverlener open inschrijving op locatie Opdrachtnemer</t>
  </si>
  <si>
    <t xml:space="preserve">Module Basisopleiding Bedrijfshulpverlener Blended+DJI specifiek, 1 dag alle praktijk op locatie opdrachtgever gekoppeld aan de learning </t>
  </si>
  <si>
    <t>Module Herhaling Basisopleiding Bedrijfshulpverlener Blended + DJI specifiek op locatie Opdrachtnemer, exclusief lunch</t>
  </si>
  <si>
    <t>Module Herhaling Basisopleiding Bedrijfshulpverlener Blended + DJI specifiek op locatie Opdrachtnemer, inclusief lunch</t>
  </si>
  <si>
    <t>Module Combinherhaling Basisopleiding Bedrijfshulpverlener &amp; Ploegleider Domein Roerende Zaken en Rijks Beveiligings Organisatie op locatie Opdrachtgever</t>
  </si>
  <si>
    <t>Module Combinherhaling Basisopleiding Bedrijfshulpverlener &amp; Ploegleider Domein Roerende Zaken en Rijks Beveiligings Organisatie op locatie Opdrachtnemer</t>
  </si>
  <si>
    <t>126A</t>
  </si>
  <si>
    <t>Module HBHV voor RBL op locatie Opdrachtgever</t>
  </si>
  <si>
    <t>Module HBHV voor RBL op locatie Opdrachtnemer</t>
  </si>
  <si>
    <t>Module Herhaling HBHV voor RBL op oefenlocatie Opdrachtgever</t>
  </si>
  <si>
    <t>Module Herhaling HBHV voor RBL op locatie Opdrachtnemer</t>
  </si>
  <si>
    <t>Module Combinherhaling Module Brand en Ontruiming &amp; EHBO (Oranje Kruis) voor RBL en DRZ op locatie opdrachtgever</t>
  </si>
  <si>
    <t>DJI</t>
  </si>
  <si>
    <t>RBL</t>
  </si>
  <si>
    <t>DRZ</t>
  </si>
  <si>
    <t>101I</t>
  </si>
  <si>
    <t/>
  </si>
  <si>
    <t>Totaalprijs per jaar (gemiddeld)</t>
  </si>
  <si>
    <t>Module Basisopleiding Bedrijfshulpverlener + Basisopleiding Bedrijfshulpverlener Dienst Justitiele Inrichtingen (DJI-specifiek) op locatie opdrachtgever</t>
  </si>
  <si>
    <t>Module Basisopleiding Bedrijfshulpverlener + basisopleiding Bedrijfshulpverlener Dienst Justitiele Inrichtingen (DJI-specifiek) open inschrijving op locatie opdrachtnemer</t>
  </si>
  <si>
    <t>Module Basisopleiding Bedrijfshulpverlener + basisopleiding Bedrijfshulpverlener Dienst Justitiele Inrichtingen (DJI-specifiek) blended learning, 1 dag alle praktijk op locatie opdrachtnemer</t>
  </si>
  <si>
    <t>Module Basisopleiding Bedrijfshulpverlener Dienst Justitiële Inrichtingen (DJI-specifiek) op locatie opdrachtgever</t>
  </si>
  <si>
    <t>Module Basisopleiding Bedrijfshulpverlener Dienst Justitiële Inrichtingen (DJI-specifiek) op locatie opdrachtnemer</t>
  </si>
  <si>
    <t>Module Herhaling Basisopleiding Bedrijfshulpverlener + Bedrijfshulpverlener Dienst Justitiele Inrichtingen (DJI specifiek) op locatie Opdrachtgever</t>
  </si>
  <si>
    <t>Module Herhaling Basisopleiding Bedrijfshulpverlener + herhaling Bedrijfshulpverlener Dienst Justitiele Inrichtingen (DJI-specifiek) op locatie Opdrachtnemer</t>
  </si>
  <si>
    <t>Module Herhaling Basisopleiding Bedrijfshulpverlener op locatie opdrachtnemer</t>
  </si>
  <si>
    <t>Module Herhaling Ploegleider Bedrijfshulpverlening + Ploegleider Bedrijfshulpverlening Dienst Justitiele Inrichtingen (DJI-specifiek) op locatie Opdrachtgever</t>
  </si>
  <si>
    <t>Module Herhaling Ploegleider Bedrijfshulpverlening + Ploegleider Bedrijfshulpverlening Dienst Justitiele Inrichtingen (DJI-specifiek) op locatie opdrachtnemer</t>
  </si>
  <si>
    <t>Module Combiherhaling basisopleiding Bedrijfshulpverlener &amp; Ploegleider inclusief DJI-specifiek op locatie opdrachtgever</t>
  </si>
  <si>
    <t>Module Combiherhaling Basisopleiding Bedrijfshulpverlener &amp; Ploegleider inclusief DJI-specifiek op locatie opdrachtnemer</t>
  </si>
  <si>
    <t>Bijlage 6.6</t>
  </si>
  <si>
    <r>
      <t xml:space="preserve">Landelijke BHV-wedstrijddag op locatie Opdrachtnemer </t>
    </r>
    <r>
      <rPr>
        <b/>
        <sz val="10"/>
        <color theme="1"/>
        <rFont val="Verdana"/>
        <family val="2"/>
      </rPr>
      <t>Vaste kosten voor gebruik Locatie</t>
    </r>
  </si>
  <si>
    <t>Prijs is all-in, zoals opgenomen in onderdeel 6 Programma van Eisen bijlage 5</t>
  </si>
  <si>
    <t>* Een volledige omschrijving van de modules treft u aan in bijlage 5.6.C Competenties per opleidingsprofiel Perceel 6</t>
  </si>
  <si>
    <t>Overige prijzen</t>
  </si>
  <si>
    <t>Landelijke Oefendag op locatie Opdrachtnemer conform onderdeel 7 Programma van Eisen Perceel 6 (bijlage 5.6.A). Op te geven prijs per dag per cursist.</t>
  </si>
  <si>
    <t>Toeslag voor volgen van cursus op zaterdag. Toeslag uitgedrukt in percentage.</t>
  </si>
  <si>
    <t>Indicatie afname hoeveelheid per Cursist per Module of per uur per jaar</t>
  </si>
  <si>
    <t>Totaal aanbestedingsperiode</t>
  </si>
  <si>
    <t>Inhuur extra instructeur conform afroepdocument of inkoopoder</t>
  </si>
  <si>
    <t>Prijzenblad Perceel 6 v2 21 Juli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</si>
</sst>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quot;€&quot;\ * #,##0.00_ ;_ &quot;€&quot;\ * \-#,##0.00_ ;_ &quot;€&quot;\ * &quot;-&quot;??_ ;_ @_ "/>
    <numFmt numFmtId="43" formatCode="_ * #,##0.00_ ;_ * \-#,##0.00_ ;_ * &quot;-&quot;??_ ;_ @_ "/>
    <numFmt numFmtId="164" formatCode="&quot;€&quot;\ #,##0.00"/>
    <numFmt numFmtId="165" formatCode="_ * #,##0_ ;_ * \-#,##0_ ;_ * &quot;-&quot;??_ ;_ @_ "/>
  </numFmts>
  <fonts count="24" x14ac:knownFonts="1">
    <font>
      <sz val="11"/>
      <color theme="1"/>
      <name val="Arial"/>
    </font>
    <font>
      <sz val="11"/>
      <color theme="1"/>
      <name val="Calibri"/>
      <family val="2"/>
      <scheme val="minor"/>
    </font>
    <font>
      <b/>
      <sz val="16"/>
      <color theme="1"/>
      <name val="Arial"/>
      <family val="2"/>
    </font>
    <font>
      <sz val="11"/>
      <color theme="1"/>
      <name val="Calibri"/>
      <family val="2"/>
    </font>
    <font>
      <b/>
      <sz val="12"/>
      <color theme="1"/>
      <name val="Arial"/>
      <family val="2"/>
    </font>
    <font>
      <b/>
      <sz val="10"/>
      <color theme="1"/>
      <name val="Arial"/>
      <family val="2"/>
    </font>
    <font>
      <b/>
      <sz val="12"/>
      <color rgb="FFFF0000"/>
      <name val="Arial"/>
      <family val="2"/>
    </font>
    <font>
      <sz val="12"/>
      <color theme="1"/>
      <name val="Arial"/>
      <family val="2"/>
    </font>
    <font>
      <sz val="11"/>
      <color theme="1"/>
      <name val="Calibri"/>
      <family val="2"/>
    </font>
    <font>
      <sz val="11"/>
      <color rgb="FFFF0000"/>
      <name val="Calibri"/>
      <family val="2"/>
    </font>
    <font>
      <b/>
      <sz val="11"/>
      <name val="Arial"/>
      <family val="2"/>
    </font>
    <font>
      <sz val="12"/>
      <name val="Arial"/>
      <family val="2"/>
    </font>
    <font>
      <b/>
      <sz val="11"/>
      <color theme="1"/>
      <name val="Arial"/>
      <family val="2"/>
    </font>
    <font>
      <b/>
      <sz val="12"/>
      <color theme="1"/>
      <name val="Arial"/>
      <family val="2"/>
    </font>
    <font>
      <sz val="12"/>
      <color theme="1"/>
      <name val="Arial"/>
      <family val="2"/>
    </font>
    <font>
      <b/>
      <sz val="12"/>
      <name val="Arial"/>
      <family val="2"/>
    </font>
    <font>
      <b/>
      <sz val="10"/>
      <color theme="1"/>
      <name val="Verdana"/>
      <family val="2"/>
    </font>
    <font>
      <sz val="10"/>
      <color theme="1"/>
      <name val="Verdana"/>
      <family val="2"/>
    </font>
    <font>
      <sz val="10"/>
      <name val="Verdana"/>
      <family val="2"/>
    </font>
    <font>
      <b/>
      <sz val="10"/>
      <color rgb="FFFF0000"/>
      <name val="Verdana"/>
      <family val="2"/>
    </font>
    <font>
      <b/>
      <sz val="10"/>
      <name val="Verdana"/>
      <family val="2"/>
    </font>
    <font>
      <b/>
      <sz val="14"/>
      <color theme="1"/>
      <name val="Verdana"/>
      <family val="2"/>
    </font>
    <font>
      <b/>
      <sz val="12"/>
      <color rgb="FF000000"/>
      <name val="Verdana"/>
      <family val="2"/>
    </font>
    <font>
      <sz val="11"/>
      <color theme="1"/>
      <name val="Arial"/>
      <family val="2"/>
    </font>
  </fonts>
  <fills count="14">
    <fill>
      <patternFill patternType="none"/>
    </fill>
    <fill>
      <patternFill patternType="gray125"/>
    </fill>
    <fill>
      <patternFill patternType="solid">
        <fgColor rgb="FFFFCC99"/>
        <bgColor rgb="FFFFCC99"/>
      </patternFill>
    </fill>
    <fill>
      <patternFill patternType="solid">
        <fgColor rgb="FFFFFF99"/>
        <bgColor rgb="FFFFFF99"/>
      </patternFill>
    </fill>
    <fill>
      <patternFill patternType="solid">
        <fgColor rgb="FFFFFF00"/>
        <bgColor rgb="FFFFFF00"/>
      </patternFill>
    </fill>
    <fill>
      <patternFill patternType="solid">
        <fgColor rgb="FFFFFFFF"/>
        <bgColor rgb="FFFFFFFF"/>
      </patternFill>
    </fill>
    <fill>
      <patternFill patternType="solid">
        <fgColor theme="0" tint="-0.14999847407452621"/>
        <bgColor rgb="FF969696"/>
      </patternFill>
    </fill>
    <fill>
      <patternFill patternType="solid">
        <fgColor rgb="FFFFFF00"/>
        <bgColor indexed="64"/>
      </patternFill>
    </fill>
    <fill>
      <patternFill patternType="solid">
        <fgColor theme="0" tint="-0.14999847407452621"/>
        <bgColor indexed="64"/>
      </patternFill>
    </fill>
    <fill>
      <patternFill patternType="solid">
        <fgColor theme="0" tint="-0.499984740745262"/>
        <bgColor rgb="FF969696"/>
      </patternFill>
    </fill>
    <fill>
      <patternFill patternType="solid">
        <fgColor theme="0" tint="-0.499984740745262"/>
        <bgColor rgb="FFBFBFBF"/>
      </patternFill>
    </fill>
    <fill>
      <patternFill patternType="solid">
        <fgColor theme="0" tint="-0.499984740745262"/>
        <bgColor indexed="64"/>
      </patternFill>
    </fill>
    <fill>
      <patternFill patternType="solid">
        <fgColor indexed="43"/>
        <bgColor indexed="64"/>
      </patternFill>
    </fill>
    <fill>
      <patternFill patternType="lightUp"/>
    </fill>
  </fills>
  <borders count="6">
    <border>
      <left/>
      <right/>
      <top/>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43" fontId="23" fillId="0" borderId="0" applyFont="0" applyFill="0" applyBorder="0" applyAlignment="0" applyProtection="0"/>
    <xf numFmtId="0" fontId="1" fillId="0" borderId="0"/>
    <xf numFmtId="44" fontId="1" fillId="0" borderId="0" applyFont="0" applyFill="0" applyBorder="0" applyAlignment="0" applyProtection="0"/>
  </cellStyleXfs>
  <cellXfs count="111">
    <xf numFmtId="0" fontId="0" fillId="0" borderId="0" xfId="0" applyFont="1" applyAlignment="1"/>
    <xf numFmtId="0" fontId="3" fillId="0" borderId="0" xfId="0" applyFont="1"/>
    <xf numFmtId="0" fontId="9" fillId="0" borderId="0" xfId="0" applyFont="1"/>
    <xf numFmtId="0" fontId="8" fillId="0" borderId="0" xfId="0" applyFont="1" applyBorder="1"/>
    <xf numFmtId="0" fontId="9" fillId="0" borderId="0" xfId="0" applyFont="1" applyBorder="1"/>
    <xf numFmtId="0" fontId="12" fillId="0" borderId="1" xfId="0" applyFont="1" applyBorder="1" applyAlignment="1">
      <alignment horizontal="center" vertical="center"/>
    </xf>
    <xf numFmtId="0" fontId="14" fillId="0" borderId="1" xfId="0" applyFont="1" applyBorder="1" applyAlignment="1">
      <alignment wrapText="1"/>
    </xf>
    <xf numFmtId="0" fontId="7" fillId="0" borderId="1" xfId="0" applyFont="1" applyBorder="1" applyAlignment="1">
      <alignment wrapText="1"/>
    </xf>
    <xf numFmtId="0" fontId="11" fillId="0" borderId="1" xfId="0" applyFont="1" applyBorder="1"/>
    <xf numFmtId="0" fontId="11" fillId="5" borderId="1" xfId="0" applyFont="1" applyFill="1" applyBorder="1" applyAlignment="1"/>
    <xf numFmtId="0" fontId="11" fillId="0" borderId="1" xfId="0" applyFont="1" applyBorder="1" applyAlignment="1">
      <alignment wrapText="1"/>
    </xf>
    <xf numFmtId="0" fontId="14" fillId="0" borderId="1" xfId="0" applyFont="1" applyBorder="1"/>
    <xf numFmtId="0" fontId="7" fillId="0" borderId="1" xfId="0" applyFont="1" applyBorder="1"/>
    <xf numFmtId="0" fontId="4" fillId="2" borderId="1" xfId="0" applyFont="1" applyFill="1" applyBorder="1" applyAlignment="1">
      <alignment horizontal="center"/>
    </xf>
    <xf numFmtId="0" fontId="4" fillId="0" borderId="1" xfId="0" applyFont="1" applyBorder="1" applyAlignment="1">
      <alignment horizontal="center"/>
    </xf>
    <xf numFmtId="0" fontId="10" fillId="0" borderId="1" xfId="0" applyFont="1" applyBorder="1" applyAlignment="1">
      <alignment horizontal="center" vertical="center"/>
    </xf>
    <xf numFmtId="164" fontId="15" fillId="6" borderId="1" xfId="0" applyNumberFormat="1" applyFont="1" applyFill="1" applyBorder="1" applyAlignment="1">
      <alignment horizontal="center" vertical="center"/>
    </xf>
    <xf numFmtId="164" fontId="4" fillId="6" borderId="1" xfId="0" applyNumberFormat="1" applyFont="1" applyFill="1" applyBorder="1" applyAlignment="1">
      <alignment horizontal="center" vertical="center"/>
    </xf>
    <xf numFmtId="164" fontId="4" fillId="0" borderId="1" xfId="0" applyNumberFormat="1" applyFont="1" applyFill="1" applyBorder="1" applyAlignment="1">
      <alignment horizontal="center" vertical="center"/>
    </xf>
    <xf numFmtId="43" fontId="4" fillId="2" borderId="1" xfId="0" applyNumberFormat="1" applyFont="1" applyFill="1" applyBorder="1" applyAlignment="1">
      <alignment horizontal="center" vertical="center"/>
    </xf>
    <xf numFmtId="0" fontId="2" fillId="0" borderId="0" xfId="0" applyFont="1" applyAlignment="1">
      <alignment horizontal="center" vertical="center"/>
    </xf>
    <xf numFmtId="0" fontId="4" fillId="0" borderId="0" xfId="0" applyFont="1" applyBorder="1" applyAlignment="1">
      <alignment horizontal="center" vertical="center"/>
    </xf>
    <xf numFmtId="0" fontId="0" fillId="0" borderId="0" xfId="0" applyFont="1" applyAlignment="1">
      <alignment horizontal="center" vertical="center"/>
    </xf>
    <xf numFmtId="0" fontId="5" fillId="0" borderId="1" xfId="0" applyFont="1" applyBorder="1" applyAlignment="1">
      <alignment horizontal="center" vertical="center"/>
    </xf>
    <xf numFmtId="0" fontId="13"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1" fillId="0" borderId="1" xfId="0" applyFont="1" applyBorder="1" applyAlignment="1">
      <alignment horizontal="center" vertical="center"/>
    </xf>
    <xf numFmtId="0" fontId="11" fillId="5" borderId="1" xfId="0" applyFont="1" applyFill="1" applyBorder="1" applyAlignment="1">
      <alignment horizontal="center" vertical="center"/>
    </xf>
    <xf numFmtId="0" fontId="11"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7"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44" fontId="4" fillId="4" borderId="1" xfId="0" applyNumberFormat="1" applyFont="1" applyFill="1" applyBorder="1" applyAlignment="1" applyProtection="1">
      <alignment horizontal="center" vertical="center"/>
      <protection locked="0"/>
    </xf>
    <xf numFmtId="44" fontId="6" fillId="4" borderId="1" xfId="0" applyNumberFormat="1" applyFont="1" applyFill="1" applyBorder="1" applyAlignment="1" applyProtection="1">
      <alignment horizontal="center" vertical="center"/>
      <protection locked="0"/>
    </xf>
    <xf numFmtId="49" fontId="5" fillId="2" borderId="1" xfId="0" applyNumberFormat="1" applyFont="1" applyFill="1" applyBorder="1" applyAlignment="1">
      <alignment horizontal="center" vertical="center" shrinkToFit="1"/>
    </xf>
    <xf numFmtId="44" fontId="4" fillId="3" borderId="1" xfId="0" applyNumberFormat="1" applyFont="1" applyFill="1" applyBorder="1" applyAlignment="1">
      <alignment horizontal="center" textRotation="45" wrapText="1"/>
    </xf>
    <xf numFmtId="0" fontId="6" fillId="0" borderId="1" xfId="0" applyFont="1" applyFill="1" applyBorder="1" applyAlignment="1">
      <alignment horizontal="center" vertical="center"/>
    </xf>
    <xf numFmtId="44" fontId="6" fillId="0" borderId="1" xfId="0" applyNumberFormat="1" applyFont="1" applyFill="1" applyBorder="1" applyAlignment="1">
      <alignment horizontal="center" vertical="center"/>
    </xf>
    <xf numFmtId="44" fontId="15" fillId="0" borderId="1" xfId="0" applyNumberFormat="1" applyFont="1" applyFill="1" applyBorder="1" applyAlignment="1">
      <alignment horizontal="center" vertical="center"/>
    </xf>
    <xf numFmtId="0" fontId="11" fillId="0" borderId="0" xfId="0" applyFont="1" applyAlignment="1"/>
    <xf numFmtId="0" fontId="11" fillId="0" borderId="1" xfId="0" applyFont="1" applyFill="1" applyBorder="1" applyAlignment="1">
      <alignment horizontal="center" vertical="center"/>
    </xf>
    <xf numFmtId="49" fontId="16" fillId="2" borderId="1" xfId="0" applyNumberFormat="1" applyFont="1" applyFill="1" applyBorder="1" applyAlignment="1">
      <alignment vertical="center" shrinkToFit="1"/>
    </xf>
    <xf numFmtId="0" fontId="16" fillId="0" borderId="1" xfId="0" applyFont="1" applyBorder="1" applyAlignment="1">
      <alignment horizontal="center"/>
    </xf>
    <xf numFmtId="0" fontId="16" fillId="0" borderId="1" xfId="0" applyFont="1" applyBorder="1"/>
    <xf numFmtId="49" fontId="16" fillId="2" borderId="1" xfId="0" applyNumberFormat="1" applyFont="1" applyFill="1" applyBorder="1" applyAlignment="1">
      <alignment horizontal="center" vertical="center" shrinkToFit="1"/>
    </xf>
    <xf numFmtId="0" fontId="16" fillId="0" borderId="1" xfId="0" applyFont="1" applyBorder="1" applyAlignment="1">
      <alignment horizontal="center" vertical="center"/>
    </xf>
    <xf numFmtId="0" fontId="17" fillId="0" borderId="0" xfId="0" applyFont="1" applyAlignment="1"/>
    <xf numFmtId="0" fontId="16" fillId="0" borderId="0" xfId="0" applyFont="1" applyAlignment="1">
      <alignment horizontal="center"/>
    </xf>
    <xf numFmtId="0" fontId="17" fillId="0" borderId="0" xfId="0" applyFont="1" applyBorder="1" applyAlignment="1">
      <alignment horizontal="center"/>
    </xf>
    <xf numFmtId="0" fontId="17" fillId="0" borderId="0" xfId="0" applyFont="1" applyAlignment="1">
      <alignment horizontal="center"/>
    </xf>
    <xf numFmtId="0" fontId="17" fillId="0" borderId="1" xfId="0" applyFont="1" applyBorder="1"/>
    <xf numFmtId="0" fontId="17" fillId="2" borderId="2" xfId="0" applyFont="1" applyFill="1" applyBorder="1" applyAlignment="1">
      <alignment horizontal="center"/>
    </xf>
    <xf numFmtId="0" fontId="17" fillId="0" borderId="0" xfId="0" applyFont="1"/>
    <xf numFmtId="0" fontId="16" fillId="0" borderId="1" xfId="0" applyFont="1" applyBorder="1" applyAlignment="1">
      <alignment wrapText="1"/>
    </xf>
    <xf numFmtId="0" fontId="17" fillId="0" borderId="1" xfId="0" applyFont="1" applyBorder="1" applyAlignment="1">
      <alignment wrapText="1"/>
    </xf>
    <xf numFmtId="0" fontId="16" fillId="0" borderId="0" xfId="0" applyFont="1" applyAlignment="1">
      <alignment horizontal="center" vertical="center"/>
    </xf>
    <xf numFmtId="43" fontId="17" fillId="0" borderId="0" xfId="0" applyNumberFormat="1" applyFont="1" applyAlignment="1">
      <alignment horizontal="center"/>
    </xf>
    <xf numFmtId="0" fontId="16" fillId="0" borderId="0" xfId="0" applyFont="1" applyBorder="1" applyAlignment="1">
      <alignment horizontal="center" vertical="center"/>
    </xf>
    <xf numFmtId="43" fontId="17" fillId="0" borderId="0" xfId="0" applyNumberFormat="1" applyFont="1"/>
    <xf numFmtId="0" fontId="17" fillId="0" borderId="0" xfId="0" applyFont="1" applyAlignment="1">
      <alignment horizontal="center" vertical="center"/>
    </xf>
    <xf numFmtId="43" fontId="16" fillId="0" borderId="1" xfId="0" applyNumberFormat="1" applyFont="1" applyBorder="1" applyAlignment="1">
      <alignment horizontal="center"/>
    </xf>
    <xf numFmtId="44" fontId="16" fillId="3" borderId="1" xfId="0" applyNumberFormat="1" applyFont="1" applyFill="1" applyBorder="1" applyAlignment="1">
      <alignment horizontal="center" textRotation="47" wrapText="1"/>
    </xf>
    <xf numFmtId="0" fontId="16" fillId="3" borderId="1" xfId="0" applyFont="1" applyFill="1" applyBorder="1" applyAlignment="1">
      <alignment horizontal="center" textRotation="45" wrapText="1"/>
    </xf>
    <xf numFmtId="43" fontId="16" fillId="2" borderId="1" xfId="0" applyNumberFormat="1" applyFont="1" applyFill="1" applyBorder="1" applyAlignment="1">
      <alignment horizontal="center" vertical="center"/>
    </xf>
    <xf numFmtId="43" fontId="16" fillId="2" borderId="1" xfId="0" applyNumberFormat="1" applyFont="1" applyFill="1" applyBorder="1" applyAlignment="1">
      <alignment horizontal="center"/>
    </xf>
    <xf numFmtId="0" fontId="16" fillId="2" borderId="1" xfId="0" applyFont="1" applyFill="1" applyBorder="1" applyAlignment="1">
      <alignment horizontal="center"/>
    </xf>
    <xf numFmtId="0" fontId="16" fillId="0" borderId="1" xfId="0" applyFont="1" applyBorder="1" applyAlignment="1">
      <alignment horizontal="center" vertical="center" wrapText="1"/>
    </xf>
    <xf numFmtId="43" fontId="19" fillId="0" borderId="1" xfId="0" applyNumberFormat="1" applyFont="1" applyBorder="1" applyAlignment="1">
      <alignment horizontal="center" vertical="center"/>
    </xf>
    <xf numFmtId="0" fontId="19" fillId="0" borderId="1" xfId="0" applyFont="1" applyBorder="1" applyAlignment="1">
      <alignment horizontal="center" vertical="center"/>
    </xf>
    <xf numFmtId="44" fontId="19" fillId="0" borderId="1" xfId="0" applyNumberFormat="1" applyFont="1" applyBorder="1" applyAlignment="1">
      <alignment horizontal="center" vertical="center"/>
    </xf>
    <xf numFmtId="0" fontId="17" fillId="0" borderId="1" xfId="0" applyFont="1" applyBorder="1" applyAlignment="1">
      <alignment horizontal="center" vertical="center" wrapText="1"/>
    </xf>
    <xf numFmtId="0" fontId="17" fillId="0" borderId="0" xfId="0" applyFont="1" applyBorder="1"/>
    <xf numFmtId="0" fontId="18" fillId="0" borderId="1" xfId="0" applyFont="1" applyBorder="1" applyAlignment="1">
      <alignment wrapText="1"/>
    </xf>
    <xf numFmtId="0" fontId="20" fillId="0" borderId="1" xfId="0" applyFont="1" applyBorder="1" applyAlignment="1">
      <alignment horizontal="center" vertical="center"/>
    </xf>
    <xf numFmtId="0" fontId="18" fillId="0" borderId="1" xfId="0" applyFont="1" applyBorder="1"/>
    <xf numFmtId="0" fontId="18" fillId="0" borderId="0" xfId="0" applyFont="1" applyAlignment="1"/>
    <xf numFmtId="0" fontId="18" fillId="0" borderId="1" xfId="0" applyFont="1" applyBorder="1" applyAlignment="1"/>
    <xf numFmtId="44" fontId="16" fillId="4" borderId="1" xfId="0" applyNumberFormat="1" applyFont="1" applyFill="1" applyBorder="1" applyAlignment="1" applyProtection="1">
      <alignment horizontal="center" vertical="center"/>
      <protection locked="0"/>
    </xf>
    <xf numFmtId="0" fontId="18" fillId="0" borderId="1" xfId="0" applyFont="1" applyBorder="1" applyAlignment="1">
      <alignment vertical="center" wrapText="1"/>
    </xf>
    <xf numFmtId="164" fontId="16" fillId="4" borderId="1" xfId="0" applyNumberFormat="1" applyFont="1" applyFill="1" applyBorder="1" applyAlignment="1" applyProtection="1">
      <alignment horizontal="center" vertical="center"/>
      <protection locked="0"/>
    </xf>
    <xf numFmtId="0" fontId="20" fillId="0" borderId="1" xfId="0" applyFont="1" applyBorder="1" applyAlignment="1">
      <alignment horizontal="center"/>
    </xf>
    <xf numFmtId="164" fontId="16" fillId="6" borderId="1" xfId="0" applyNumberFormat="1" applyFont="1" applyFill="1" applyBorder="1" applyAlignment="1">
      <alignment horizontal="center" vertical="center"/>
    </xf>
    <xf numFmtId="0" fontId="16" fillId="0" borderId="0" xfId="0" applyFont="1" applyAlignment="1">
      <alignment wrapText="1"/>
    </xf>
    <xf numFmtId="0" fontId="16" fillId="0" borderId="0" xfId="0" applyFont="1" applyAlignment="1">
      <alignment horizontal="left"/>
    </xf>
    <xf numFmtId="0" fontId="16" fillId="0" borderId="0" xfId="0" applyFont="1" applyAlignment="1">
      <alignment horizontal="center" vertical="center" wrapText="1"/>
    </xf>
    <xf numFmtId="0" fontId="21" fillId="0" borderId="0" xfId="0" applyFont="1" applyAlignment="1">
      <alignment horizontal="center"/>
    </xf>
    <xf numFmtId="0" fontId="22" fillId="0" borderId="0" xfId="0" applyFont="1" applyFill="1" applyBorder="1" applyAlignment="1">
      <alignment horizontal="center" vertical="center"/>
    </xf>
    <xf numFmtId="164" fontId="16" fillId="7" borderId="1" xfId="0" applyNumberFormat="1" applyFont="1" applyFill="1" applyBorder="1" applyAlignment="1">
      <alignment horizontal="center" vertical="center"/>
    </xf>
    <xf numFmtId="9" fontId="16" fillId="7" borderId="1" xfId="0" applyNumberFormat="1" applyFont="1" applyFill="1" applyBorder="1" applyAlignment="1">
      <alignment horizontal="center" vertical="center"/>
    </xf>
    <xf numFmtId="164" fontId="20" fillId="9" borderId="1" xfId="0" applyNumberFormat="1" applyFont="1" applyFill="1" applyBorder="1" applyAlignment="1">
      <alignment horizontal="center" vertical="center"/>
    </xf>
    <xf numFmtId="1" fontId="16" fillId="10" borderId="1" xfId="0" applyNumberFormat="1" applyFont="1" applyFill="1" applyBorder="1" applyAlignment="1">
      <alignment horizontal="center" vertical="center"/>
    </xf>
    <xf numFmtId="164" fontId="16" fillId="9" borderId="1" xfId="0" applyNumberFormat="1" applyFont="1" applyFill="1" applyBorder="1" applyAlignment="1">
      <alignment horizontal="center" vertical="center"/>
    </xf>
    <xf numFmtId="0" fontId="17" fillId="11" borderId="1" xfId="0" applyFont="1" applyFill="1" applyBorder="1" applyAlignment="1">
      <alignment horizontal="center" vertical="center"/>
    </xf>
    <xf numFmtId="44" fontId="16" fillId="11" borderId="1" xfId="0" applyNumberFormat="1" applyFont="1" applyFill="1" applyBorder="1" applyAlignment="1">
      <alignment horizontal="center" vertical="center"/>
    </xf>
    <xf numFmtId="164" fontId="16" fillId="11" borderId="1" xfId="0" applyNumberFormat="1" applyFont="1" applyFill="1" applyBorder="1" applyAlignment="1">
      <alignment horizontal="center" vertical="center"/>
    </xf>
    <xf numFmtId="1" fontId="20" fillId="12" borderId="1" xfId="2" applyNumberFormat="1" applyFont="1" applyFill="1" applyBorder="1" applyAlignment="1">
      <alignment horizontal="left" textRotation="45" wrapText="1"/>
    </xf>
    <xf numFmtId="165" fontId="16" fillId="0" borderId="1" xfId="1" applyNumberFormat="1" applyFont="1" applyBorder="1" applyAlignment="1">
      <alignment horizontal="center" vertical="center" wrapText="1"/>
    </xf>
    <xf numFmtId="0" fontId="13" fillId="0" borderId="1" xfId="0" applyFont="1" applyBorder="1" applyAlignment="1">
      <alignment horizontal="right" vertical="center" wrapText="1"/>
    </xf>
    <xf numFmtId="164" fontId="15" fillId="9" borderId="1" xfId="0" applyNumberFormat="1" applyFont="1" applyFill="1" applyBorder="1" applyAlignment="1">
      <alignment horizontal="center" vertical="center"/>
    </xf>
    <xf numFmtId="164" fontId="4" fillId="13" borderId="1" xfId="0" applyNumberFormat="1" applyFont="1" applyFill="1" applyBorder="1" applyAlignment="1">
      <alignment horizontal="center" vertical="center"/>
    </xf>
    <xf numFmtId="0" fontId="16" fillId="2" borderId="1" xfId="0" applyFont="1" applyFill="1" applyBorder="1" applyAlignment="1">
      <alignment horizontal="left"/>
    </xf>
    <xf numFmtId="0" fontId="18" fillId="0" borderId="1" xfId="0" applyFont="1" applyBorder="1" applyAlignment="1">
      <alignment horizontal="left"/>
    </xf>
    <xf numFmtId="0" fontId="16" fillId="0" borderId="3" xfId="0" applyFont="1" applyBorder="1" applyAlignment="1">
      <alignment horizontal="right"/>
    </xf>
    <xf numFmtId="0" fontId="0" fillId="0" borderId="4" xfId="0" applyFont="1" applyBorder="1" applyAlignment="1">
      <alignment horizontal="right"/>
    </xf>
    <xf numFmtId="0" fontId="16" fillId="8" borderId="3" xfId="0" applyFont="1" applyFill="1" applyBorder="1" applyAlignment="1">
      <alignment horizontal="right" vertical="center"/>
    </xf>
    <xf numFmtId="0" fontId="16" fillId="8" borderId="5" xfId="0" applyFont="1" applyFill="1" applyBorder="1" applyAlignment="1">
      <alignment horizontal="right" vertical="center"/>
    </xf>
    <xf numFmtId="0" fontId="0" fillId="8" borderId="5" xfId="0" applyFont="1" applyFill="1" applyBorder="1" applyAlignment="1">
      <alignment horizontal="right"/>
    </xf>
    <xf numFmtId="0" fontId="0" fillId="8" borderId="4" xfId="0" applyFont="1" applyFill="1" applyBorder="1" applyAlignment="1">
      <alignment horizontal="right"/>
    </xf>
  </cellXfs>
  <cellStyles count="4">
    <cellStyle name="Komma" xfId="1" builtinId="3"/>
    <cellStyle name="Standaard" xfId="0" builtinId="0"/>
    <cellStyle name="Standaard 2" xfId="2"/>
    <cellStyle name="Valuta 2" xfId="3"/>
  </cellStyles>
  <dxfs count="0"/>
  <tableStyles count="0" defaultTableStyle="TableStyleMedium2" defaultPivotStyle="PivotStyleLight16"/>
  <colors>
    <mruColors>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266700</xdr:colOff>
      <xdr:row>0</xdr:row>
      <xdr:rowOff>95250</xdr:rowOff>
    </xdr:from>
    <xdr:ext cx="7458075" cy="6353175"/>
    <xdr:sp macro="" textlink="">
      <xdr:nvSpPr>
        <xdr:cNvPr id="3" name="Shape 3"/>
        <xdr:cNvSpPr txBox="1"/>
      </xdr:nvSpPr>
      <xdr:spPr>
        <a:xfrm>
          <a:off x="1621725" y="608175"/>
          <a:ext cx="7448550" cy="634365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r>
            <a:rPr lang="en-US" sz="1100">
              <a:effectLst/>
              <a:latin typeface="+mn-lt"/>
              <a:ea typeface="+mn-ea"/>
              <a:cs typeface="+mn-cs"/>
            </a:rPr>
            <a:t>Toelichting Prijzenblad:</a:t>
          </a:r>
          <a:endParaRPr lang="nl-NL" sz="1100">
            <a:effectLst/>
            <a:latin typeface="+mn-lt"/>
            <a:ea typeface="+mn-ea"/>
            <a:cs typeface="+mn-cs"/>
          </a:endParaRPr>
        </a:p>
        <a:p>
          <a:r>
            <a:rPr lang="en-US" sz="1100">
              <a:effectLst/>
              <a:latin typeface="+mn-lt"/>
              <a:ea typeface="+mn-ea"/>
              <a:cs typeface="+mn-cs"/>
            </a:rPr>
            <a:t> </a:t>
          </a:r>
          <a:endParaRPr lang="nl-NL" sz="1100">
            <a:effectLst/>
            <a:latin typeface="+mn-lt"/>
            <a:ea typeface="+mn-ea"/>
            <a:cs typeface="+mn-cs"/>
          </a:endParaRPr>
        </a:p>
        <a:p>
          <a:r>
            <a:rPr lang="en-US" sz="1100">
              <a:effectLst/>
              <a:latin typeface="+mn-lt"/>
              <a:ea typeface="+mn-ea"/>
              <a:cs typeface="+mn-cs"/>
            </a:rPr>
            <a:t>Voor het doen van prijsopgave voor de Opdracht wordt u geacht uitsluitend het Prijzenblad (in Excel) conform deze bijlage te gebruiken. Het is niet toegestaan om wijzigingen aan te brengen in de opmaak of structuur van deze tabel, op straffe van uitsluiting van de aanbestedingsprocedure. U wordt verzocht het ingevulde prijzenblad digitaal aan te leveren.</a:t>
          </a:r>
          <a:endParaRPr lang="nl-NL" sz="1100">
            <a:effectLst/>
            <a:latin typeface="+mn-lt"/>
            <a:ea typeface="+mn-ea"/>
            <a:cs typeface="+mn-cs"/>
          </a:endParaRPr>
        </a:p>
        <a:p>
          <a:r>
            <a:rPr lang="en-US" sz="1100">
              <a:effectLst/>
              <a:latin typeface="+mn-lt"/>
              <a:ea typeface="+mn-ea"/>
              <a:cs typeface="+mn-cs"/>
            </a:rPr>
            <a:t> </a:t>
          </a:r>
          <a:endParaRPr lang="nl-NL" sz="1100">
            <a:effectLst/>
            <a:latin typeface="+mn-lt"/>
            <a:ea typeface="+mn-ea"/>
            <a:cs typeface="+mn-cs"/>
          </a:endParaRPr>
        </a:p>
        <a:p>
          <a:r>
            <a:rPr lang="nl-NL" sz="1100">
              <a:effectLst/>
              <a:latin typeface="+mn-lt"/>
              <a:ea typeface="+mn-ea"/>
              <a:cs typeface="+mn-cs"/>
            </a:rPr>
            <a:t> </a:t>
          </a:r>
        </a:p>
        <a:p>
          <a:r>
            <a:rPr lang="en-US" sz="1100">
              <a:effectLst/>
              <a:latin typeface="+mn-lt"/>
              <a:ea typeface="+mn-ea"/>
              <a:cs typeface="+mn-cs"/>
            </a:rPr>
            <a:t>Inschrijver dient op tabblad Prijzenblad Perceel 6 uitsluitend de geel gemarkeerde velden in te vullen. Het opgeven van een nultarief of een negatieve waarde is niet toegestaan. Eveneens is het doelbewust manipuleren van de scoringsmethodiek op straffe van uitsluiting niet toegestaan. Het niet invullen van alle geel gemarkeerde cellen, voor het perceel waarvoor u inschrijft, leidt tot uitsluiting van verdere beoordeling. Inschrijver komt hierdoor niet in aanmerking voor gunning van de Opdracht.</a:t>
          </a:r>
          <a:endParaRPr lang="nl-NL" sz="1100">
            <a:effectLst/>
            <a:latin typeface="+mn-lt"/>
            <a:ea typeface="+mn-ea"/>
            <a:cs typeface="+mn-cs"/>
          </a:endParaRPr>
        </a:p>
        <a:p>
          <a:r>
            <a:rPr lang="nl-NL" sz="1100">
              <a:effectLst/>
              <a:latin typeface="+mn-lt"/>
              <a:ea typeface="+mn-ea"/>
              <a:cs typeface="+mn-cs"/>
            </a:rPr>
            <a:t> </a:t>
          </a:r>
        </a:p>
        <a:p>
          <a:r>
            <a:rPr lang="nl-NL" sz="1100">
              <a:effectLst/>
              <a:latin typeface="+mn-lt"/>
              <a:ea typeface="+mn-ea"/>
              <a:cs typeface="+mn-cs"/>
            </a:rPr>
            <a:t>De door Inschrijver op te geven all-in prijzen zijn minimaal gebaseerd op het gestelde in het Programma van Eisen (bijlage 5 en bijlage 5.6.A) en Competenties per opleidingsprofiel (bijlage 5.6.C). </a:t>
          </a:r>
          <a:r>
            <a:rPr lang="en-US" sz="1100">
              <a:effectLst/>
              <a:latin typeface="+mn-lt"/>
              <a:ea typeface="+mn-ea"/>
              <a:cs typeface="+mn-cs"/>
            </a:rPr>
            <a:t>De door Inschrijver op te geven all-in prijzen (zoals omschreven in onderdeel 6 van het Programma van Eisen, bijlage 5) zijn per Cursist per Module (met uitzondering van kolom I deze all-in prijzen zijn per uur en cel J82 dit betreft een toeslag uitgedrukt in %) exclusief BTW. </a:t>
          </a:r>
          <a:endParaRPr lang="nl-NL" sz="1100">
            <a:effectLst/>
            <a:latin typeface="+mn-lt"/>
            <a:ea typeface="+mn-ea"/>
            <a:cs typeface="+mn-cs"/>
          </a:endParaRPr>
        </a:p>
        <a:p>
          <a:r>
            <a:rPr lang="en-US" sz="1100">
              <a:effectLst/>
              <a:latin typeface="+mn-lt"/>
              <a:ea typeface="+mn-ea"/>
              <a:cs typeface="+mn-cs"/>
            </a:rPr>
            <a:t> </a:t>
          </a:r>
          <a:endParaRPr lang="nl-NL" sz="1100">
            <a:effectLst/>
            <a:latin typeface="+mn-lt"/>
            <a:ea typeface="+mn-ea"/>
            <a:cs typeface="+mn-cs"/>
          </a:endParaRPr>
        </a:p>
        <a:p>
          <a:r>
            <a:rPr lang="en-US" sz="1100">
              <a:effectLst/>
              <a:latin typeface="+mn-lt"/>
              <a:ea typeface="+mn-ea"/>
              <a:cs typeface="+mn-cs"/>
            </a:rPr>
            <a:t>Op basis van de door de Inschrijver in het Prijzenblad (bijlage 6.6 Prijzenblad en toelichting) opgenomen prijzen, exclusief BTW, zal op basis van een indicatief aantal af te nemen Modules, een totaalprijs per Perceel worden berekend. </a:t>
          </a:r>
          <a:endParaRPr lang="nl-NL" sz="1100">
            <a:effectLst/>
            <a:latin typeface="+mn-lt"/>
            <a:ea typeface="+mn-ea"/>
            <a:cs typeface="+mn-cs"/>
          </a:endParaRPr>
        </a:p>
        <a:p>
          <a:r>
            <a:rPr lang="nl-NL" sz="1100">
              <a:effectLst/>
              <a:latin typeface="+mn-lt"/>
              <a:ea typeface="+mn-ea"/>
              <a:cs typeface="+mn-cs"/>
            </a:rPr>
            <a:t> </a:t>
          </a:r>
        </a:p>
        <a:p>
          <a:r>
            <a:rPr lang="nl-NL" sz="1100">
              <a:effectLst/>
              <a:latin typeface="+mn-lt"/>
              <a:ea typeface="+mn-ea"/>
              <a:cs typeface="+mn-cs"/>
            </a:rPr>
            <a:t>Voor het totaalbedrag (</a:t>
          </a:r>
          <a:r>
            <a:rPr lang="nl-NL" sz="1100" b="1">
              <a:solidFill>
                <a:srgbClr val="00B0F0"/>
              </a:solidFill>
              <a:effectLst/>
              <a:latin typeface="+mn-lt"/>
              <a:ea typeface="+mn-ea"/>
              <a:cs typeface="+mn-cs"/>
            </a:rPr>
            <a:t>cel L79</a:t>
          </a:r>
          <a:r>
            <a:rPr lang="nl-NL" sz="1100">
              <a:effectLst/>
              <a:latin typeface="+mn-lt"/>
              <a:ea typeface="+mn-ea"/>
              <a:cs typeface="+mn-cs"/>
            </a:rPr>
            <a:t>) geldt een minimumbedrag, te weten </a:t>
          </a:r>
          <a:r>
            <a:rPr lang="nl-NL" sz="1100">
              <a:solidFill>
                <a:sysClr val="windowText" lastClr="000000"/>
              </a:solidFill>
              <a:effectLst/>
              <a:latin typeface="+mn-lt"/>
              <a:ea typeface="+mn-ea"/>
              <a:cs typeface="+mn-cs"/>
            </a:rPr>
            <a:t>€</a:t>
          </a:r>
          <a:r>
            <a:rPr lang="nl-NL" sz="1100" b="0">
              <a:solidFill>
                <a:sysClr val="windowText" lastClr="000000"/>
              </a:solidFill>
              <a:effectLst/>
              <a:latin typeface="+mn-lt"/>
              <a:ea typeface="+mn-ea"/>
              <a:cs typeface="+mn-cs"/>
            </a:rPr>
            <a:t>750.000,00</a:t>
          </a:r>
          <a:r>
            <a:rPr lang="nl-NL" sz="1100">
              <a:effectLst/>
              <a:latin typeface="+mn-lt"/>
              <a:ea typeface="+mn-ea"/>
              <a:cs typeface="+mn-cs"/>
            </a:rPr>
            <a:t>. Indien het totaalbedrag lager is dan €</a:t>
          </a:r>
          <a:r>
            <a:rPr lang="nl-NL" sz="1100" b="1">
              <a:solidFill>
                <a:sysClr val="windowText" lastClr="000000"/>
              </a:solidFill>
              <a:effectLst/>
              <a:latin typeface="+mn-lt"/>
              <a:ea typeface="+mn-ea"/>
              <a:cs typeface="+mn-cs"/>
            </a:rPr>
            <a:t>750.000,00</a:t>
          </a:r>
          <a:r>
            <a:rPr lang="nl-NL" sz="1100">
              <a:effectLst/>
              <a:latin typeface="+mn-lt"/>
              <a:ea typeface="+mn-ea"/>
              <a:cs typeface="+mn-cs"/>
            </a:rPr>
            <a:t> wordt de inschrijving terzijde gelegd en komt deze niet voor gunning in aanmerking.</a:t>
          </a:r>
        </a:p>
        <a:p>
          <a:r>
            <a:rPr lang="nl-NL" sz="1100">
              <a:effectLst/>
              <a:latin typeface="+mn-lt"/>
              <a:ea typeface="+mn-ea"/>
              <a:cs typeface="+mn-cs"/>
            </a:rPr>
            <a:t> </a:t>
          </a:r>
        </a:p>
        <a:p>
          <a:r>
            <a:rPr lang="nl-NL" sz="1100">
              <a:effectLst/>
              <a:latin typeface="+mn-lt"/>
              <a:ea typeface="+mn-ea"/>
              <a:cs typeface="+mn-cs"/>
            </a:rPr>
            <a:t>Deze wijze waarop het prijsonderdeel wordt beoordeeld en meeweegt in de totale beoordeling en ranking, staat beschreven in het Programma van Wensen (bijlage 9).</a:t>
          </a: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21:A1000"/>
  <sheetViews>
    <sheetView workbookViewId="0">
      <selection activeCell="N21" sqref="N21"/>
    </sheetView>
  </sheetViews>
  <sheetFormatPr defaultColWidth="12.625" defaultRowHeight="15" customHeight="1" x14ac:dyDescent="0.2"/>
  <cols>
    <col min="1" max="26" width="7.625" customWidth="1"/>
  </cols>
  <sheetData>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paperSize="9"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filterMode="1">
    <pageSetUpPr fitToPage="1"/>
  </sheetPr>
  <dimension ref="A1:P1014"/>
  <sheetViews>
    <sheetView tabSelected="1" zoomScale="77" zoomScaleNormal="77" workbookViewId="0">
      <selection activeCell="C11" sqref="C11"/>
    </sheetView>
  </sheetViews>
  <sheetFormatPr defaultColWidth="12.625" defaultRowHeight="15" customHeight="1" outlineLevelCol="1" x14ac:dyDescent="0.2"/>
  <cols>
    <col min="1" max="1" width="1.75" style="49" customWidth="1"/>
    <col min="2" max="2" width="15.625" style="49" customWidth="1"/>
    <col min="3" max="3" width="154.625" style="49" bestFit="1" customWidth="1"/>
    <col min="4" max="6" width="12" style="22" customWidth="1" outlineLevel="1"/>
    <col min="7" max="7" width="29.125" style="62" customWidth="1" outlineLevel="1"/>
    <col min="8" max="8" width="15.125" style="62" customWidth="1"/>
    <col min="9" max="9" width="11.875" style="49" customWidth="1"/>
    <col min="10" max="11" width="12.125" style="49" customWidth="1"/>
    <col min="12" max="12" width="12.75" bestFit="1" customWidth="1"/>
    <col min="13" max="13" width="7.625" customWidth="1"/>
    <col min="14" max="16" width="7.625" style="49" customWidth="1"/>
    <col min="17" max="16384" width="12.625" style="49"/>
  </cols>
  <sheetData>
    <row r="1" spans="1:16" ht="20.25" x14ac:dyDescent="0.25">
      <c r="B1" s="88" t="s">
        <v>141</v>
      </c>
      <c r="C1" s="88" t="s">
        <v>151</v>
      </c>
      <c r="D1" s="20"/>
      <c r="E1" s="20"/>
      <c r="F1" s="20"/>
      <c r="G1" s="58"/>
      <c r="H1" s="58"/>
      <c r="I1" s="59"/>
    </row>
    <row r="2" spans="1:16" ht="16.5" customHeight="1" x14ac:dyDescent="0.2">
      <c r="B2" s="51"/>
      <c r="C2" s="89" t="s">
        <v>143</v>
      </c>
      <c r="D2" s="21"/>
      <c r="E2" s="21"/>
      <c r="F2" s="21"/>
      <c r="G2" s="60"/>
      <c r="H2" s="60"/>
      <c r="I2" s="61"/>
    </row>
    <row r="3" spans="1:16" ht="13.5" customHeight="1" thickBot="1" x14ac:dyDescent="0.25">
      <c r="B3" s="52"/>
      <c r="I3" s="59"/>
    </row>
    <row r="4" spans="1:16" ht="115.5" x14ac:dyDescent="0.2">
      <c r="B4" s="54"/>
      <c r="C4" s="44"/>
      <c r="D4" s="37" t="s">
        <v>123</v>
      </c>
      <c r="E4" s="37" t="s">
        <v>124</v>
      </c>
      <c r="F4" s="37" t="s">
        <v>125</v>
      </c>
      <c r="G4" s="47" t="s">
        <v>149</v>
      </c>
      <c r="H4" s="98" t="s">
        <v>148</v>
      </c>
      <c r="I4" s="64" t="s">
        <v>0</v>
      </c>
      <c r="J4" s="65" t="s">
        <v>1</v>
      </c>
      <c r="K4" s="65" t="s">
        <v>145</v>
      </c>
      <c r="L4" s="38" t="s">
        <v>128</v>
      </c>
    </row>
    <row r="5" spans="1:16" ht="15.75" x14ac:dyDescent="0.25">
      <c r="B5" s="103" t="s">
        <v>2</v>
      </c>
      <c r="C5" s="104"/>
      <c r="D5" s="19"/>
      <c r="E5" s="19"/>
      <c r="F5" s="19"/>
      <c r="G5" s="66"/>
      <c r="H5" s="66"/>
      <c r="I5" s="67"/>
      <c r="J5" s="68"/>
      <c r="K5" s="68"/>
      <c r="L5" s="13"/>
    </row>
    <row r="6" spans="1:16" ht="15.75" x14ac:dyDescent="0.25">
      <c r="A6" s="55"/>
      <c r="B6" s="45"/>
      <c r="C6" s="46"/>
      <c r="D6" s="23"/>
      <c r="E6" s="23"/>
      <c r="F6" s="23"/>
      <c r="G6" s="48"/>
      <c r="H6" s="48"/>
      <c r="I6" s="63"/>
      <c r="J6" s="45"/>
      <c r="K6" s="45"/>
      <c r="L6" s="14"/>
      <c r="M6" s="1"/>
      <c r="N6" s="55"/>
      <c r="O6" s="55"/>
      <c r="P6" s="55"/>
    </row>
    <row r="7" spans="1:16" ht="15.75" x14ac:dyDescent="0.2">
      <c r="B7" s="45" t="s">
        <v>3</v>
      </c>
      <c r="C7" s="56"/>
      <c r="D7" s="24"/>
      <c r="E7" s="24"/>
      <c r="F7" s="24"/>
      <c r="G7" s="69"/>
      <c r="H7" s="69"/>
      <c r="I7" s="70"/>
      <c r="J7" s="71"/>
      <c r="K7" s="71"/>
      <c r="L7" s="39"/>
    </row>
    <row r="8" spans="1:16" ht="15.75" x14ac:dyDescent="0.25">
      <c r="B8" s="45"/>
      <c r="C8" s="57"/>
      <c r="D8" s="25"/>
      <c r="E8" s="25"/>
      <c r="F8" s="25"/>
      <c r="G8" s="73"/>
      <c r="H8" s="73"/>
      <c r="I8" s="72"/>
      <c r="J8" s="72"/>
      <c r="K8" s="72"/>
      <c r="L8" s="40"/>
      <c r="M8" s="3"/>
      <c r="N8" s="74"/>
      <c r="O8" s="74"/>
      <c r="P8" s="74"/>
    </row>
    <row r="9" spans="1:16" customFormat="1" ht="15.75" hidden="1" x14ac:dyDescent="0.25">
      <c r="B9" s="5" t="s">
        <v>22</v>
      </c>
      <c r="C9" s="7" t="s">
        <v>21</v>
      </c>
      <c r="D9" s="25"/>
      <c r="E9" s="25" t="s">
        <v>127</v>
      </c>
      <c r="F9" s="25" t="s">
        <v>127</v>
      </c>
      <c r="G9" s="24">
        <f t="shared" ref="G9:G37" si="0">SUM(D9:F9)</f>
        <v>0</v>
      </c>
      <c r="H9" s="24"/>
      <c r="I9" s="35"/>
      <c r="J9" s="16"/>
      <c r="K9" s="16"/>
      <c r="L9" s="41" t="e">
        <f>#REF!/6</f>
        <v>#REF!</v>
      </c>
      <c r="M9" s="3"/>
      <c r="N9" s="3"/>
      <c r="O9" s="3"/>
      <c r="P9" s="3"/>
    </row>
    <row r="10" spans="1:16" ht="15.75" x14ac:dyDescent="0.25">
      <c r="B10" s="48" t="s">
        <v>23</v>
      </c>
      <c r="C10" s="75" t="s">
        <v>20</v>
      </c>
      <c r="D10" s="25">
        <v>180</v>
      </c>
      <c r="E10" s="25">
        <v>60</v>
      </c>
      <c r="F10" s="25" t="s">
        <v>127</v>
      </c>
      <c r="G10" s="69">
        <f t="shared" si="0"/>
        <v>240</v>
      </c>
      <c r="H10" s="99">
        <f>G10/6</f>
        <v>40</v>
      </c>
      <c r="I10" s="80"/>
      <c r="J10" s="92"/>
      <c r="K10" s="92"/>
      <c r="L10" s="41">
        <f>H10*I10</f>
        <v>0</v>
      </c>
      <c r="M10" s="3"/>
      <c r="N10" s="74"/>
      <c r="O10" s="74"/>
      <c r="P10" s="74"/>
    </row>
    <row r="11" spans="1:16" ht="15.75" x14ac:dyDescent="0.25">
      <c r="B11" s="76" t="s">
        <v>24</v>
      </c>
      <c r="C11" s="77" t="s">
        <v>111</v>
      </c>
      <c r="D11" s="26">
        <v>0</v>
      </c>
      <c r="E11" s="26" t="s">
        <v>127</v>
      </c>
      <c r="F11" s="26">
        <v>12</v>
      </c>
      <c r="G11" s="69">
        <f t="shared" si="0"/>
        <v>12</v>
      </c>
      <c r="H11" s="99">
        <f t="shared" ref="H11:H13" si="1">G11/6</f>
        <v>2</v>
      </c>
      <c r="I11" s="80"/>
      <c r="J11" s="92"/>
      <c r="K11" s="92"/>
      <c r="L11" s="41">
        <f t="shared" ref="L11:L61" si="2">H11*I11</f>
        <v>0</v>
      </c>
      <c r="M11" s="3"/>
      <c r="N11" s="74"/>
      <c r="O11" s="74"/>
      <c r="P11" s="74"/>
    </row>
    <row r="12" spans="1:16" ht="15.75" x14ac:dyDescent="0.25">
      <c r="B12" s="76" t="s">
        <v>26</v>
      </c>
      <c r="C12" s="78" t="s">
        <v>129</v>
      </c>
      <c r="D12" s="26">
        <v>2060</v>
      </c>
      <c r="E12" s="26" t="s">
        <v>127</v>
      </c>
      <c r="F12" s="26"/>
      <c r="G12" s="69">
        <f t="shared" si="0"/>
        <v>2060</v>
      </c>
      <c r="H12" s="99">
        <f t="shared" si="1"/>
        <v>343.33333333333331</v>
      </c>
      <c r="I12" s="80"/>
      <c r="J12" s="92"/>
      <c r="K12" s="92"/>
      <c r="L12" s="41">
        <f t="shared" si="2"/>
        <v>0</v>
      </c>
      <c r="M12" s="3"/>
      <c r="N12" s="74"/>
      <c r="O12" s="74"/>
      <c r="P12" s="74"/>
    </row>
    <row r="13" spans="1:16" ht="15.75" x14ac:dyDescent="0.25">
      <c r="B13" s="76" t="s">
        <v>25</v>
      </c>
      <c r="C13" s="79" t="s">
        <v>130</v>
      </c>
      <c r="D13" s="26">
        <v>30</v>
      </c>
      <c r="E13" s="26" t="s">
        <v>127</v>
      </c>
      <c r="F13" s="26" t="s">
        <v>127</v>
      </c>
      <c r="G13" s="69">
        <f t="shared" si="0"/>
        <v>30</v>
      </c>
      <c r="H13" s="99">
        <f t="shared" si="1"/>
        <v>5</v>
      </c>
      <c r="I13" s="80"/>
      <c r="J13" s="92"/>
      <c r="K13" s="92"/>
      <c r="L13" s="41">
        <f t="shared" si="2"/>
        <v>0</v>
      </c>
      <c r="M13" s="3"/>
      <c r="N13" s="74"/>
      <c r="O13" s="74"/>
      <c r="P13" s="74"/>
    </row>
    <row r="14" spans="1:16" customFormat="1" ht="15.75" hidden="1" x14ac:dyDescent="0.25">
      <c r="B14" s="15" t="s">
        <v>27</v>
      </c>
      <c r="C14" s="9" t="s">
        <v>48</v>
      </c>
      <c r="D14" s="27">
        <v>0</v>
      </c>
      <c r="E14" s="27" t="s">
        <v>127</v>
      </c>
      <c r="F14" s="27" t="s">
        <v>127</v>
      </c>
      <c r="G14" s="24">
        <f t="shared" si="0"/>
        <v>0</v>
      </c>
      <c r="H14" s="24"/>
      <c r="I14" s="35"/>
      <c r="J14" s="16"/>
      <c r="K14" s="16"/>
      <c r="L14" s="41">
        <f t="shared" si="2"/>
        <v>0</v>
      </c>
      <c r="M14" s="3"/>
      <c r="N14" s="3"/>
      <c r="O14" s="3"/>
      <c r="P14" s="3"/>
    </row>
    <row r="15" spans="1:16" customFormat="1" ht="15.75" hidden="1" x14ac:dyDescent="0.25">
      <c r="B15" s="15" t="s">
        <v>28</v>
      </c>
      <c r="C15" s="9" t="s">
        <v>110</v>
      </c>
      <c r="D15" s="27">
        <v>0</v>
      </c>
      <c r="E15" s="27"/>
      <c r="F15" s="27" t="s">
        <v>127</v>
      </c>
      <c r="G15" s="24">
        <f t="shared" si="0"/>
        <v>0</v>
      </c>
      <c r="H15" s="24"/>
      <c r="I15" s="35"/>
      <c r="J15" s="16"/>
      <c r="K15" s="16"/>
      <c r="L15" s="41">
        <f t="shared" si="2"/>
        <v>0</v>
      </c>
      <c r="M15" s="3"/>
      <c r="N15" s="3"/>
      <c r="O15" s="3"/>
      <c r="P15" s="3"/>
    </row>
    <row r="16" spans="1:16" customFormat="1" ht="15.75" hidden="1" x14ac:dyDescent="0.2">
      <c r="B16" s="15" t="s">
        <v>104</v>
      </c>
      <c r="C16" s="8" t="s">
        <v>112</v>
      </c>
      <c r="D16" s="26">
        <v>0</v>
      </c>
      <c r="E16" s="26" t="s">
        <v>127</v>
      </c>
      <c r="F16" s="26" t="s">
        <v>127</v>
      </c>
      <c r="G16" s="24">
        <f t="shared" si="0"/>
        <v>0</v>
      </c>
      <c r="H16" s="24"/>
      <c r="I16" s="35"/>
      <c r="J16" s="16"/>
      <c r="K16" s="16"/>
      <c r="L16" s="41">
        <f t="shared" si="2"/>
        <v>0</v>
      </c>
    </row>
    <row r="17" spans="1:16" ht="15.75" x14ac:dyDescent="0.25">
      <c r="B17" s="76" t="s">
        <v>126</v>
      </c>
      <c r="C17" s="79" t="s">
        <v>131</v>
      </c>
      <c r="D17" s="43">
        <v>6000</v>
      </c>
      <c r="E17" s="26" t="s">
        <v>127</v>
      </c>
      <c r="F17" s="26" t="s">
        <v>127</v>
      </c>
      <c r="G17" s="69">
        <f t="shared" si="0"/>
        <v>6000</v>
      </c>
      <c r="H17" s="99">
        <f>G17/6</f>
        <v>1000</v>
      </c>
      <c r="I17" s="80"/>
      <c r="J17" s="92"/>
      <c r="K17" s="92"/>
      <c r="L17" s="41">
        <f t="shared" si="2"/>
        <v>0</v>
      </c>
      <c r="M17" s="3"/>
      <c r="N17" s="74"/>
      <c r="O17" s="74"/>
      <c r="P17" s="74"/>
    </row>
    <row r="18" spans="1:16" customFormat="1" ht="15.75" hidden="1" x14ac:dyDescent="0.25">
      <c r="B18" s="15" t="s">
        <v>29</v>
      </c>
      <c r="C18" s="10" t="s">
        <v>132</v>
      </c>
      <c r="D18" s="28">
        <v>0</v>
      </c>
      <c r="E18" s="28" t="s">
        <v>127</v>
      </c>
      <c r="F18" s="28" t="s">
        <v>127</v>
      </c>
      <c r="G18" s="24">
        <f t="shared" si="0"/>
        <v>0</v>
      </c>
      <c r="H18" s="24"/>
      <c r="I18" s="35"/>
      <c r="J18" s="16"/>
      <c r="K18" s="16"/>
      <c r="L18" s="41">
        <f t="shared" si="2"/>
        <v>0</v>
      </c>
      <c r="M18" s="3"/>
      <c r="N18" s="3"/>
      <c r="O18" s="3"/>
      <c r="P18" s="3"/>
    </row>
    <row r="19" spans="1:16" customFormat="1" ht="15.75" hidden="1" x14ac:dyDescent="0.25">
      <c r="B19" s="15" t="s">
        <v>30</v>
      </c>
      <c r="C19" s="42" t="s">
        <v>133</v>
      </c>
      <c r="D19" s="28">
        <v>0</v>
      </c>
      <c r="E19" s="28" t="s">
        <v>127</v>
      </c>
      <c r="F19" s="28" t="s">
        <v>127</v>
      </c>
      <c r="G19" s="24">
        <f t="shared" si="0"/>
        <v>0</v>
      </c>
      <c r="H19" s="24"/>
      <c r="I19" s="35"/>
      <c r="J19" s="16"/>
      <c r="K19" s="16"/>
      <c r="L19" s="41">
        <f t="shared" si="2"/>
        <v>0</v>
      </c>
      <c r="M19" s="3"/>
      <c r="N19" s="3"/>
      <c r="O19" s="3"/>
      <c r="P19" s="3"/>
    </row>
    <row r="20" spans="1:16" customFormat="1" ht="15.75" hidden="1" x14ac:dyDescent="0.25">
      <c r="B20" s="15" t="s">
        <v>31</v>
      </c>
      <c r="C20" s="10" t="s">
        <v>49</v>
      </c>
      <c r="D20" s="28">
        <v>0</v>
      </c>
      <c r="E20" s="28" t="s">
        <v>127</v>
      </c>
      <c r="F20" s="28" t="s">
        <v>127</v>
      </c>
      <c r="G20" s="24">
        <f t="shared" si="0"/>
        <v>0</v>
      </c>
      <c r="H20" s="24"/>
      <c r="I20" s="35"/>
      <c r="J20" s="16"/>
      <c r="K20" s="16"/>
      <c r="L20" s="41">
        <f t="shared" si="2"/>
        <v>0</v>
      </c>
      <c r="M20" s="3"/>
      <c r="N20" s="3"/>
      <c r="O20" s="3"/>
      <c r="P20" s="3"/>
    </row>
    <row r="21" spans="1:16" customFormat="1" ht="15.75" x14ac:dyDescent="0.25">
      <c r="B21" s="15" t="s">
        <v>30</v>
      </c>
      <c r="C21" s="79" t="s">
        <v>133</v>
      </c>
      <c r="D21" s="28">
        <v>660</v>
      </c>
      <c r="E21" s="28"/>
      <c r="F21" s="28"/>
      <c r="G21" s="24">
        <f t="shared" si="0"/>
        <v>660</v>
      </c>
      <c r="H21" s="100">
        <f>G21/6</f>
        <v>110</v>
      </c>
      <c r="I21" s="35"/>
      <c r="J21" s="101"/>
      <c r="K21" s="101"/>
      <c r="L21" s="41">
        <f t="shared" si="2"/>
        <v>0</v>
      </c>
      <c r="M21" s="3"/>
      <c r="N21" s="3"/>
      <c r="O21" s="3"/>
      <c r="P21" s="3"/>
    </row>
    <row r="22" spans="1:16" ht="15.75" x14ac:dyDescent="0.25">
      <c r="B22" s="76" t="s">
        <v>32</v>
      </c>
      <c r="C22" s="78" t="s">
        <v>136</v>
      </c>
      <c r="D22" s="28">
        <v>478</v>
      </c>
      <c r="E22" s="28">
        <v>2340</v>
      </c>
      <c r="F22" s="28" t="s">
        <v>127</v>
      </c>
      <c r="G22" s="69">
        <f t="shared" si="0"/>
        <v>2818</v>
      </c>
      <c r="H22" s="99">
        <f t="shared" ref="H22:H24" si="3">G22/6</f>
        <v>469.66666666666669</v>
      </c>
      <c r="I22" s="80"/>
      <c r="J22" s="92"/>
      <c r="K22" s="92"/>
      <c r="L22" s="41">
        <f t="shared" si="2"/>
        <v>0</v>
      </c>
      <c r="M22" s="3"/>
      <c r="N22" s="74"/>
      <c r="O22" s="74"/>
      <c r="P22" s="74"/>
    </row>
    <row r="23" spans="1:16" ht="15.75" x14ac:dyDescent="0.25">
      <c r="B23" s="76" t="s">
        <v>33</v>
      </c>
      <c r="C23" s="75" t="s">
        <v>134</v>
      </c>
      <c r="D23" s="28">
        <v>2723</v>
      </c>
      <c r="E23" s="28" t="s">
        <v>127</v>
      </c>
      <c r="F23" s="28" t="s">
        <v>127</v>
      </c>
      <c r="G23" s="69">
        <f t="shared" si="0"/>
        <v>2723</v>
      </c>
      <c r="H23" s="99">
        <f t="shared" si="3"/>
        <v>453.83333333333331</v>
      </c>
      <c r="I23" s="80"/>
      <c r="J23" s="92"/>
      <c r="K23" s="92"/>
      <c r="L23" s="41">
        <f t="shared" si="2"/>
        <v>0</v>
      </c>
      <c r="M23" s="3"/>
      <c r="N23" s="74"/>
      <c r="O23" s="74"/>
      <c r="P23" s="74"/>
    </row>
    <row r="24" spans="1:16" ht="15.75" x14ac:dyDescent="0.25">
      <c r="B24" s="76" t="s">
        <v>36</v>
      </c>
      <c r="C24" s="78" t="s">
        <v>135</v>
      </c>
      <c r="D24" s="28">
        <v>23963</v>
      </c>
      <c r="E24" s="28" t="s">
        <v>127</v>
      </c>
      <c r="F24" s="28" t="s">
        <v>127</v>
      </c>
      <c r="G24" s="69">
        <f t="shared" si="0"/>
        <v>23963</v>
      </c>
      <c r="H24" s="99">
        <f t="shared" si="3"/>
        <v>3993.8333333333335</v>
      </c>
      <c r="I24" s="80"/>
      <c r="J24" s="92"/>
      <c r="K24" s="92"/>
      <c r="L24" s="41">
        <f t="shared" si="2"/>
        <v>0</v>
      </c>
      <c r="M24" s="3"/>
      <c r="N24" s="74"/>
      <c r="O24" s="74"/>
      <c r="P24" s="74"/>
    </row>
    <row r="25" spans="1:16" customFormat="1" ht="15.75" hidden="1" x14ac:dyDescent="0.25">
      <c r="B25" s="15" t="s">
        <v>34</v>
      </c>
      <c r="C25" s="10" t="s">
        <v>113</v>
      </c>
      <c r="D25" s="28">
        <v>0</v>
      </c>
      <c r="E25" s="28" t="s">
        <v>127</v>
      </c>
      <c r="F25" s="28" t="s">
        <v>127</v>
      </c>
      <c r="G25" s="24">
        <f t="shared" si="0"/>
        <v>0</v>
      </c>
      <c r="H25" s="24"/>
      <c r="I25" s="35"/>
      <c r="J25" s="16"/>
      <c r="K25" s="16"/>
      <c r="L25" s="41">
        <f t="shared" si="2"/>
        <v>0</v>
      </c>
      <c r="M25" s="3"/>
      <c r="N25" s="3"/>
      <c r="O25" s="3"/>
      <c r="P25" s="3"/>
    </row>
    <row r="26" spans="1:16" customFormat="1" ht="15.75" hidden="1" x14ac:dyDescent="0.25">
      <c r="A26" s="2"/>
      <c r="B26" s="15" t="s">
        <v>35</v>
      </c>
      <c r="C26" s="10" t="s">
        <v>114</v>
      </c>
      <c r="D26" s="28">
        <v>0</v>
      </c>
      <c r="E26" s="28" t="s">
        <v>127</v>
      </c>
      <c r="F26" s="28" t="s">
        <v>127</v>
      </c>
      <c r="G26" s="24">
        <f t="shared" si="0"/>
        <v>0</v>
      </c>
      <c r="H26" s="24"/>
      <c r="I26" s="36"/>
      <c r="J26" s="16"/>
      <c r="K26" s="16"/>
      <c r="L26" s="41">
        <f t="shared" si="2"/>
        <v>0</v>
      </c>
      <c r="M26" s="4"/>
      <c r="N26" s="4"/>
      <c r="O26" s="4"/>
      <c r="P26" s="4"/>
    </row>
    <row r="27" spans="1:16" ht="15.75" x14ac:dyDescent="0.2">
      <c r="B27" s="48" t="s">
        <v>38</v>
      </c>
      <c r="C27" s="57" t="s">
        <v>37</v>
      </c>
      <c r="D27" s="29">
        <v>48</v>
      </c>
      <c r="E27" s="29" t="s">
        <v>127</v>
      </c>
      <c r="F27" s="29" t="s">
        <v>127</v>
      </c>
      <c r="G27" s="69">
        <f t="shared" si="0"/>
        <v>48</v>
      </c>
      <c r="H27" s="99">
        <f t="shared" ref="H27:H33" si="4">G27/6</f>
        <v>8</v>
      </c>
      <c r="I27" s="80"/>
      <c r="J27" s="92"/>
      <c r="K27" s="92"/>
      <c r="L27" s="41">
        <f t="shared" si="2"/>
        <v>0</v>
      </c>
    </row>
    <row r="28" spans="1:16" ht="15.75" x14ac:dyDescent="0.2">
      <c r="B28" s="48" t="s">
        <v>40</v>
      </c>
      <c r="C28" s="57" t="s">
        <v>39</v>
      </c>
      <c r="D28" s="29">
        <v>40</v>
      </c>
      <c r="E28" s="29" t="s">
        <v>127</v>
      </c>
      <c r="F28" s="29" t="s">
        <v>127</v>
      </c>
      <c r="G28" s="69">
        <f t="shared" si="0"/>
        <v>40</v>
      </c>
      <c r="H28" s="99">
        <f t="shared" si="4"/>
        <v>6.666666666666667</v>
      </c>
      <c r="I28" s="80"/>
      <c r="J28" s="92"/>
      <c r="K28" s="92"/>
      <c r="L28" s="41">
        <f t="shared" si="2"/>
        <v>0</v>
      </c>
    </row>
    <row r="29" spans="1:16" ht="15.75" customHeight="1" x14ac:dyDescent="0.2">
      <c r="B29" s="48" t="s">
        <v>41</v>
      </c>
      <c r="C29" s="75" t="s">
        <v>42</v>
      </c>
      <c r="D29" s="29">
        <v>0</v>
      </c>
      <c r="E29" s="29" t="s">
        <v>127</v>
      </c>
      <c r="F29" s="29">
        <v>3</v>
      </c>
      <c r="G29" s="69">
        <f t="shared" si="0"/>
        <v>3</v>
      </c>
      <c r="H29" s="99">
        <f t="shared" si="4"/>
        <v>0.5</v>
      </c>
      <c r="I29" s="80"/>
      <c r="J29" s="92"/>
      <c r="K29" s="92"/>
      <c r="L29" s="41">
        <f t="shared" si="2"/>
        <v>0</v>
      </c>
    </row>
    <row r="30" spans="1:16" ht="15.75" customHeight="1" x14ac:dyDescent="0.2">
      <c r="B30" s="48" t="s">
        <v>99</v>
      </c>
      <c r="C30" s="81" t="s">
        <v>101</v>
      </c>
      <c r="D30" s="28">
        <v>242</v>
      </c>
      <c r="E30" s="28" t="s">
        <v>127</v>
      </c>
      <c r="F30" s="28" t="s">
        <v>127</v>
      </c>
      <c r="G30" s="69">
        <f t="shared" si="0"/>
        <v>242</v>
      </c>
      <c r="H30" s="99">
        <f t="shared" si="4"/>
        <v>40.333333333333336</v>
      </c>
      <c r="I30" s="80"/>
      <c r="J30" s="92"/>
      <c r="K30" s="92"/>
      <c r="L30" s="41">
        <f t="shared" si="2"/>
        <v>0</v>
      </c>
    </row>
    <row r="31" spans="1:16" ht="15.75" customHeight="1" x14ac:dyDescent="0.2">
      <c r="B31" s="48" t="s">
        <v>100</v>
      </c>
      <c r="C31" s="81" t="s">
        <v>102</v>
      </c>
      <c r="D31" s="28">
        <v>834</v>
      </c>
      <c r="E31" s="28" t="s">
        <v>127</v>
      </c>
      <c r="F31" s="28" t="s">
        <v>127</v>
      </c>
      <c r="G31" s="69">
        <f t="shared" si="0"/>
        <v>834</v>
      </c>
      <c r="H31" s="99">
        <f t="shared" si="4"/>
        <v>139</v>
      </c>
      <c r="I31" s="80"/>
      <c r="J31" s="92"/>
      <c r="K31" s="92"/>
      <c r="L31" s="41">
        <f t="shared" si="2"/>
        <v>0</v>
      </c>
    </row>
    <row r="32" spans="1:16" ht="15.75" customHeight="1" x14ac:dyDescent="0.2">
      <c r="B32" s="48" t="s">
        <v>45</v>
      </c>
      <c r="C32" s="57" t="s">
        <v>43</v>
      </c>
      <c r="D32" s="29">
        <v>160</v>
      </c>
      <c r="E32" s="29" t="s">
        <v>127</v>
      </c>
      <c r="F32" s="29" t="s">
        <v>127</v>
      </c>
      <c r="G32" s="69">
        <f t="shared" si="0"/>
        <v>160</v>
      </c>
      <c r="H32" s="99">
        <f t="shared" si="4"/>
        <v>26.666666666666668</v>
      </c>
      <c r="I32" s="80"/>
      <c r="J32" s="92"/>
      <c r="K32" s="92"/>
      <c r="L32" s="41">
        <f t="shared" si="2"/>
        <v>0</v>
      </c>
    </row>
    <row r="33" spans="2:12" ht="15.75" customHeight="1" x14ac:dyDescent="0.2">
      <c r="B33" s="48" t="s">
        <v>44</v>
      </c>
      <c r="C33" s="57" t="s">
        <v>46</v>
      </c>
      <c r="D33" s="29">
        <v>744</v>
      </c>
      <c r="E33" s="29" t="s">
        <v>127</v>
      </c>
      <c r="F33" s="29" t="s">
        <v>127</v>
      </c>
      <c r="G33" s="69">
        <f t="shared" si="0"/>
        <v>744</v>
      </c>
      <c r="H33" s="99">
        <f t="shared" si="4"/>
        <v>124</v>
      </c>
      <c r="I33" s="80"/>
      <c r="J33" s="92"/>
      <c r="K33" s="92"/>
      <c r="L33" s="41">
        <f t="shared" si="2"/>
        <v>0</v>
      </c>
    </row>
    <row r="34" spans="2:12" customFormat="1" ht="15.75" hidden="1" customHeight="1" x14ac:dyDescent="0.2">
      <c r="B34" s="5" t="s">
        <v>47</v>
      </c>
      <c r="C34" s="6" t="s">
        <v>50</v>
      </c>
      <c r="D34" s="29">
        <v>0</v>
      </c>
      <c r="E34" s="29" t="s">
        <v>127</v>
      </c>
      <c r="F34" s="29" t="s">
        <v>127</v>
      </c>
      <c r="G34" s="24">
        <f t="shared" si="0"/>
        <v>0</v>
      </c>
      <c r="H34" s="24"/>
      <c r="I34" s="35"/>
      <c r="J34" s="16"/>
      <c r="K34" s="16"/>
      <c r="L34" s="41">
        <f t="shared" si="2"/>
        <v>0</v>
      </c>
    </row>
    <row r="35" spans="2:12" ht="15.75" customHeight="1" x14ac:dyDescent="0.2">
      <c r="B35" s="48" t="s">
        <v>51</v>
      </c>
      <c r="C35" s="75" t="s">
        <v>52</v>
      </c>
      <c r="D35" s="29">
        <v>0</v>
      </c>
      <c r="E35" s="29">
        <v>240</v>
      </c>
      <c r="F35" s="29" t="s">
        <v>127</v>
      </c>
      <c r="G35" s="69">
        <f t="shared" si="0"/>
        <v>240</v>
      </c>
      <c r="H35" s="99">
        <f t="shared" ref="H35:H49" si="5">G35/6</f>
        <v>40</v>
      </c>
      <c r="I35" s="80"/>
      <c r="J35" s="92"/>
      <c r="K35" s="92"/>
      <c r="L35" s="41">
        <f t="shared" si="2"/>
        <v>0</v>
      </c>
    </row>
    <row r="36" spans="2:12" ht="15.75" customHeight="1" x14ac:dyDescent="0.2">
      <c r="B36" s="48" t="s">
        <v>97</v>
      </c>
      <c r="C36" s="78" t="s">
        <v>137</v>
      </c>
      <c r="D36" s="29">
        <v>812</v>
      </c>
      <c r="E36" s="29" t="s">
        <v>127</v>
      </c>
      <c r="F36" s="29" t="s">
        <v>127</v>
      </c>
      <c r="G36" s="69">
        <f t="shared" si="0"/>
        <v>812</v>
      </c>
      <c r="H36" s="99">
        <f t="shared" si="5"/>
        <v>135.33333333333334</v>
      </c>
      <c r="I36" s="80"/>
      <c r="J36" s="92"/>
      <c r="K36" s="92"/>
      <c r="L36" s="41">
        <f t="shared" si="2"/>
        <v>0</v>
      </c>
    </row>
    <row r="37" spans="2:12" ht="15.75" customHeight="1" x14ac:dyDescent="0.2">
      <c r="B37" s="48" t="s">
        <v>98</v>
      </c>
      <c r="C37" s="75" t="s">
        <v>138</v>
      </c>
      <c r="D37" s="29">
        <v>4686</v>
      </c>
      <c r="E37" s="29" t="s">
        <v>127</v>
      </c>
      <c r="F37" s="29" t="s">
        <v>127</v>
      </c>
      <c r="G37" s="69">
        <f t="shared" si="0"/>
        <v>4686</v>
      </c>
      <c r="H37" s="99">
        <f t="shared" si="5"/>
        <v>781</v>
      </c>
      <c r="I37" s="80"/>
      <c r="J37" s="92"/>
      <c r="K37" s="92"/>
      <c r="L37" s="41">
        <f t="shared" si="2"/>
        <v>0</v>
      </c>
    </row>
    <row r="38" spans="2:12" ht="15.75" customHeight="1" x14ac:dyDescent="0.2">
      <c r="B38" s="48" t="s">
        <v>53</v>
      </c>
      <c r="C38" s="77" t="s">
        <v>139</v>
      </c>
      <c r="D38" s="30">
        <v>2909</v>
      </c>
      <c r="E38" s="30" t="s">
        <v>127</v>
      </c>
      <c r="F38" s="30" t="s">
        <v>127</v>
      </c>
      <c r="G38" s="69">
        <f t="shared" ref="G38:G69" si="6">SUM(D38:F38)</f>
        <v>2909</v>
      </c>
      <c r="H38" s="99">
        <f t="shared" si="5"/>
        <v>484.83333333333331</v>
      </c>
      <c r="I38" s="80"/>
      <c r="J38" s="92"/>
      <c r="K38" s="92"/>
      <c r="L38" s="41">
        <f t="shared" si="2"/>
        <v>0</v>
      </c>
    </row>
    <row r="39" spans="2:12" ht="15.75" customHeight="1" x14ac:dyDescent="0.2">
      <c r="B39" s="48" t="s">
        <v>54</v>
      </c>
      <c r="C39" s="78" t="s">
        <v>140</v>
      </c>
      <c r="D39" s="30">
        <v>3473</v>
      </c>
      <c r="E39" s="30" t="s">
        <v>127</v>
      </c>
      <c r="F39" s="30" t="s">
        <v>127</v>
      </c>
      <c r="G39" s="69">
        <f t="shared" si="6"/>
        <v>3473</v>
      </c>
      <c r="H39" s="99">
        <f t="shared" si="5"/>
        <v>578.83333333333337</v>
      </c>
      <c r="I39" s="80"/>
      <c r="J39" s="92"/>
      <c r="K39" s="92"/>
      <c r="L39" s="41">
        <f t="shared" si="2"/>
        <v>0</v>
      </c>
    </row>
    <row r="40" spans="2:12" ht="15.75" customHeight="1" x14ac:dyDescent="0.2">
      <c r="B40" s="48" t="s">
        <v>106</v>
      </c>
      <c r="C40" s="77" t="s">
        <v>115</v>
      </c>
      <c r="D40" s="30">
        <v>0</v>
      </c>
      <c r="E40" s="30" t="s">
        <v>127</v>
      </c>
      <c r="F40" s="30">
        <v>70</v>
      </c>
      <c r="G40" s="69">
        <f t="shared" si="6"/>
        <v>70</v>
      </c>
      <c r="H40" s="99">
        <f t="shared" si="5"/>
        <v>11.666666666666666</v>
      </c>
      <c r="I40" s="80"/>
      <c r="J40" s="92"/>
      <c r="K40" s="92"/>
      <c r="L40" s="41">
        <f t="shared" si="2"/>
        <v>0</v>
      </c>
    </row>
    <row r="41" spans="2:12" ht="15.75" customHeight="1" x14ac:dyDescent="0.2">
      <c r="B41" s="48" t="s">
        <v>107</v>
      </c>
      <c r="C41" s="77" t="s">
        <v>116</v>
      </c>
      <c r="D41" s="30">
        <v>0</v>
      </c>
      <c r="E41" s="30" t="s">
        <v>127</v>
      </c>
      <c r="F41" s="30">
        <v>84</v>
      </c>
      <c r="G41" s="69">
        <f t="shared" si="6"/>
        <v>84</v>
      </c>
      <c r="H41" s="99">
        <f t="shared" si="5"/>
        <v>14</v>
      </c>
      <c r="I41" s="80"/>
      <c r="J41" s="92"/>
      <c r="K41" s="92"/>
      <c r="L41" s="41">
        <f t="shared" si="2"/>
        <v>0</v>
      </c>
    </row>
    <row r="42" spans="2:12" ht="15.75" customHeight="1" x14ac:dyDescent="0.2">
      <c r="B42" s="48" t="s">
        <v>55</v>
      </c>
      <c r="C42" s="77" t="s">
        <v>4</v>
      </c>
      <c r="D42" s="31">
        <v>48</v>
      </c>
      <c r="E42" s="31" t="s">
        <v>127</v>
      </c>
      <c r="F42" s="31" t="s">
        <v>127</v>
      </c>
      <c r="G42" s="69">
        <f t="shared" si="6"/>
        <v>48</v>
      </c>
      <c r="H42" s="99">
        <f t="shared" si="5"/>
        <v>8</v>
      </c>
      <c r="I42" s="80"/>
      <c r="J42" s="92"/>
      <c r="K42" s="92"/>
      <c r="L42" s="41">
        <f t="shared" si="2"/>
        <v>0</v>
      </c>
    </row>
    <row r="43" spans="2:12" ht="15.75" customHeight="1" x14ac:dyDescent="0.2">
      <c r="B43" s="48" t="s">
        <v>58</v>
      </c>
      <c r="C43" s="53" t="s">
        <v>15</v>
      </c>
      <c r="D43" s="30">
        <v>96</v>
      </c>
      <c r="E43" s="30" t="s">
        <v>127</v>
      </c>
      <c r="F43" s="30" t="s">
        <v>127</v>
      </c>
      <c r="G43" s="69">
        <f t="shared" si="6"/>
        <v>96</v>
      </c>
      <c r="H43" s="99">
        <f t="shared" si="5"/>
        <v>16</v>
      </c>
      <c r="I43" s="80"/>
      <c r="J43" s="92"/>
      <c r="K43" s="92"/>
      <c r="L43" s="41">
        <f t="shared" si="2"/>
        <v>0</v>
      </c>
    </row>
    <row r="44" spans="2:12" ht="15.75" customHeight="1" x14ac:dyDescent="0.2">
      <c r="B44" s="48" t="s">
        <v>57</v>
      </c>
      <c r="C44" s="77" t="s">
        <v>16</v>
      </c>
      <c r="D44" s="30">
        <v>40</v>
      </c>
      <c r="E44" s="30" t="s">
        <v>127</v>
      </c>
      <c r="F44" s="30" t="s">
        <v>127</v>
      </c>
      <c r="G44" s="69">
        <f t="shared" si="6"/>
        <v>40</v>
      </c>
      <c r="H44" s="99">
        <f t="shared" si="5"/>
        <v>6.666666666666667</v>
      </c>
      <c r="I44" s="80"/>
      <c r="J44" s="92"/>
      <c r="K44" s="92"/>
      <c r="L44" s="41">
        <f t="shared" si="2"/>
        <v>0</v>
      </c>
    </row>
    <row r="45" spans="2:12" ht="15.75" customHeight="1" x14ac:dyDescent="0.2">
      <c r="B45" s="48" t="s">
        <v>59</v>
      </c>
      <c r="C45" s="53" t="s">
        <v>17</v>
      </c>
      <c r="D45" s="30">
        <v>144</v>
      </c>
      <c r="E45" s="30" t="s">
        <v>127</v>
      </c>
      <c r="F45" s="30" t="s">
        <v>127</v>
      </c>
      <c r="G45" s="69">
        <f t="shared" si="6"/>
        <v>144</v>
      </c>
      <c r="H45" s="99">
        <f t="shared" si="5"/>
        <v>24</v>
      </c>
      <c r="I45" s="80"/>
      <c r="J45" s="92"/>
      <c r="K45" s="92"/>
      <c r="L45" s="41">
        <f t="shared" si="2"/>
        <v>0</v>
      </c>
    </row>
    <row r="46" spans="2:12" ht="15.75" customHeight="1" x14ac:dyDescent="0.2">
      <c r="B46" s="48" t="s">
        <v>60</v>
      </c>
      <c r="C46" s="53" t="s">
        <v>62</v>
      </c>
      <c r="D46" s="30">
        <v>660</v>
      </c>
      <c r="E46" s="30" t="s">
        <v>127</v>
      </c>
      <c r="F46" s="30" t="s">
        <v>127</v>
      </c>
      <c r="G46" s="69">
        <f t="shared" si="6"/>
        <v>660</v>
      </c>
      <c r="H46" s="99">
        <f t="shared" si="5"/>
        <v>110</v>
      </c>
      <c r="I46" s="80"/>
      <c r="J46" s="92"/>
      <c r="K46" s="92"/>
      <c r="L46" s="41">
        <f t="shared" si="2"/>
        <v>0</v>
      </c>
    </row>
    <row r="47" spans="2:12" ht="15.75" customHeight="1" x14ac:dyDescent="0.2">
      <c r="B47" s="48" t="s">
        <v>61</v>
      </c>
      <c r="C47" s="53" t="s">
        <v>18</v>
      </c>
      <c r="D47" s="30">
        <v>336</v>
      </c>
      <c r="E47" s="30" t="s">
        <v>127</v>
      </c>
      <c r="F47" s="30" t="s">
        <v>127</v>
      </c>
      <c r="G47" s="69">
        <f t="shared" si="6"/>
        <v>336</v>
      </c>
      <c r="H47" s="99">
        <f t="shared" si="5"/>
        <v>56</v>
      </c>
      <c r="I47" s="80"/>
      <c r="J47" s="92"/>
      <c r="K47" s="92"/>
      <c r="L47" s="41">
        <f t="shared" si="2"/>
        <v>0</v>
      </c>
    </row>
    <row r="48" spans="2:12" ht="15.75" customHeight="1" x14ac:dyDescent="0.2">
      <c r="B48" s="48" t="s">
        <v>63</v>
      </c>
      <c r="C48" s="53" t="s">
        <v>67</v>
      </c>
      <c r="D48" s="30">
        <v>624</v>
      </c>
      <c r="E48" s="30" t="s">
        <v>127</v>
      </c>
      <c r="F48" s="30" t="s">
        <v>127</v>
      </c>
      <c r="G48" s="69">
        <f t="shared" si="6"/>
        <v>624</v>
      </c>
      <c r="H48" s="99">
        <f t="shared" si="5"/>
        <v>104</v>
      </c>
      <c r="I48" s="80"/>
      <c r="J48" s="92"/>
      <c r="K48" s="92"/>
      <c r="L48" s="41">
        <f t="shared" si="2"/>
        <v>0</v>
      </c>
    </row>
    <row r="49" spans="1:16" ht="15.75" customHeight="1" x14ac:dyDescent="0.2">
      <c r="B49" s="48" t="s">
        <v>64</v>
      </c>
      <c r="C49" s="53" t="s">
        <v>19</v>
      </c>
      <c r="D49" s="30">
        <v>1428</v>
      </c>
      <c r="E49" s="30" t="s">
        <v>127</v>
      </c>
      <c r="F49" s="30" t="s">
        <v>127</v>
      </c>
      <c r="G49" s="69">
        <f t="shared" si="6"/>
        <v>1428</v>
      </c>
      <c r="H49" s="99">
        <f t="shared" si="5"/>
        <v>238</v>
      </c>
      <c r="I49" s="80"/>
      <c r="J49" s="92"/>
      <c r="K49" s="92"/>
      <c r="L49" s="41">
        <f t="shared" si="2"/>
        <v>0</v>
      </c>
    </row>
    <row r="50" spans="1:16" customFormat="1" ht="15.75" hidden="1" customHeight="1" x14ac:dyDescent="0.2">
      <c r="B50" s="5" t="s">
        <v>65</v>
      </c>
      <c r="C50" s="12" t="s">
        <v>75</v>
      </c>
      <c r="D50" s="31">
        <v>0</v>
      </c>
      <c r="E50" s="31" t="s">
        <v>127</v>
      </c>
      <c r="F50" s="31" t="s">
        <v>127</v>
      </c>
      <c r="G50" s="24">
        <f t="shared" si="6"/>
        <v>0</v>
      </c>
      <c r="H50" s="24"/>
      <c r="I50" s="35"/>
      <c r="J50" s="16"/>
      <c r="K50" s="16"/>
      <c r="L50" s="41">
        <f t="shared" si="2"/>
        <v>0</v>
      </c>
    </row>
    <row r="51" spans="1:16" ht="15.75" customHeight="1" x14ac:dyDescent="0.2">
      <c r="B51" s="48" t="s">
        <v>68</v>
      </c>
      <c r="C51" s="53" t="s">
        <v>66</v>
      </c>
      <c r="D51" s="31">
        <v>160</v>
      </c>
      <c r="E51" s="31" t="s">
        <v>127</v>
      </c>
      <c r="F51" s="31">
        <v>3</v>
      </c>
      <c r="G51" s="69">
        <f t="shared" si="6"/>
        <v>163</v>
      </c>
      <c r="H51" s="99">
        <f t="shared" ref="H51:H60" si="7">G51/6</f>
        <v>27.166666666666668</v>
      </c>
      <c r="I51" s="80"/>
      <c r="J51" s="92"/>
      <c r="K51" s="92"/>
      <c r="L51" s="41">
        <f t="shared" si="2"/>
        <v>0</v>
      </c>
    </row>
    <row r="52" spans="1:16" ht="15.75" customHeight="1" x14ac:dyDescent="0.2">
      <c r="B52" s="48" t="s">
        <v>69</v>
      </c>
      <c r="C52" s="53" t="s">
        <v>5</v>
      </c>
      <c r="D52" s="31">
        <v>744</v>
      </c>
      <c r="E52" s="31" t="s">
        <v>127</v>
      </c>
      <c r="F52" s="31" t="s">
        <v>127</v>
      </c>
      <c r="G52" s="69">
        <f t="shared" si="6"/>
        <v>744</v>
      </c>
      <c r="H52" s="99">
        <f t="shared" si="7"/>
        <v>124</v>
      </c>
      <c r="I52" s="80"/>
      <c r="J52" s="92"/>
      <c r="K52" s="92"/>
      <c r="L52" s="41">
        <f t="shared" si="2"/>
        <v>0</v>
      </c>
    </row>
    <row r="53" spans="1:16" ht="15.75" customHeight="1" x14ac:dyDescent="0.2">
      <c r="B53" s="48" t="s">
        <v>70</v>
      </c>
      <c r="C53" s="53" t="s">
        <v>56</v>
      </c>
      <c r="D53" s="31">
        <v>0</v>
      </c>
      <c r="E53" s="31">
        <v>90</v>
      </c>
      <c r="F53" s="31" t="s">
        <v>127</v>
      </c>
      <c r="G53" s="69">
        <f t="shared" si="6"/>
        <v>90</v>
      </c>
      <c r="H53" s="99">
        <f t="shared" si="7"/>
        <v>15</v>
      </c>
      <c r="I53" s="80"/>
      <c r="J53" s="92"/>
      <c r="K53" s="92"/>
      <c r="L53" s="41">
        <f t="shared" si="2"/>
        <v>0</v>
      </c>
    </row>
    <row r="54" spans="1:16" ht="15.75" customHeight="1" x14ac:dyDescent="0.2">
      <c r="B54" s="48" t="s">
        <v>71</v>
      </c>
      <c r="C54" s="53" t="s">
        <v>6</v>
      </c>
      <c r="D54" s="31">
        <v>160</v>
      </c>
      <c r="E54" s="31">
        <v>2490</v>
      </c>
      <c r="F54" s="31" t="s">
        <v>127</v>
      </c>
      <c r="G54" s="69">
        <f t="shared" si="6"/>
        <v>2650</v>
      </c>
      <c r="H54" s="99">
        <f t="shared" si="7"/>
        <v>441.66666666666669</v>
      </c>
      <c r="I54" s="80"/>
      <c r="J54" s="92"/>
      <c r="K54" s="92"/>
      <c r="L54" s="41">
        <f t="shared" si="2"/>
        <v>0</v>
      </c>
    </row>
    <row r="55" spans="1:16" ht="15.75" customHeight="1" x14ac:dyDescent="0.2">
      <c r="B55" s="48" t="s">
        <v>72</v>
      </c>
      <c r="C55" s="53" t="s">
        <v>7</v>
      </c>
      <c r="D55" s="31">
        <v>360</v>
      </c>
      <c r="E55" s="31" t="s">
        <v>127</v>
      </c>
      <c r="F55" s="31" t="s">
        <v>127</v>
      </c>
      <c r="G55" s="69">
        <f t="shared" si="6"/>
        <v>360</v>
      </c>
      <c r="H55" s="99">
        <f t="shared" si="7"/>
        <v>60</v>
      </c>
      <c r="I55" s="80"/>
      <c r="J55" s="92"/>
      <c r="K55" s="92"/>
      <c r="L55" s="41">
        <f t="shared" si="2"/>
        <v>0</v>
      </c>
    </row>
    <row r="56" spans="1:16" ht="15.75" customHeight="1" x14ac:dyDescent="0.2">
      <c r="B56" s="48" t="s">
        <v>73</v>
      </c>
      <c r="C56" s="53" t="s">
        <v>8</v>
      </c>
      <c r="D56" s="31">
        <v>512</v>
      </c>
      <c r="E56" s="31" t="s">
        <v>127</v>
      </c>
      <c r="F56" s="31" t="s">
        <v>127</v>
      </c>
      <c r="G56" s="69">
        <f t="shared" si="6"/>
        <v>512</v>
      </c>
      <c r="H56" s="99">
        <f t="shared" si="7"/>
        <v>85.333333333333329</v>
      </c>
      <c r="I56" s="80"/>
      <c r="J56" s="92"/>
      <c r="K56" s="92"/>
      <c r="L56" s="41">
        <f t="shared" si="2"/>
        <v>0</v>
      </c>
    </row>
    <row r="57" spans="1:16" ht="15.75" customHeight="1" x14ac:dyDescent="0.2">
      <c r="B57" s="48" t="s">
        <v>76</v>
      </c>
      <c r="C57" s="53" t="s">
        <v>74</v>
      </c>
      <c r="D57" s="31">
        <v>96</v>
      </c>
      <c r="E57" s="31" t="s">
        <v>127</v>
      </c>
      <c r="F57" s="31" t="s">
        <v>127</v>
      </c>
      <c r="G57" s="69">
        <f t="shared" si="6"/>
        <v>96</v>
      </c>
      <c r="H57" s="99">
        <f t="shared" si="7"/>
        <v>16</v>
      </c>
      <c r="I57" s="80"/>
      <c r="J57" s="92"/>
      <c r="K57" s="92"/>
      <c r="L57" s="41">
        <f t="shared" si="2"/>
        <v>0</v>
      </c>
    </row>
    <row r="58" spans="1:16" ht="15.75" customHeight="1" x14ac:dyDescent="0.2">
      <c r="B58" s="48" t="s">
        <v>77</v>
      </c>
      <c r="C58" s="53" t="s">
        <v>9</v>
      </c>
      <c r="D58" s="31">
        <v>114</v>
      </c>
      <c r="E58" s="31" t="s">
        <v>127</v>
      </c>
      <c r="F58" s="31" t="s">
        <v>127</v>
      </c>
      <c r="G58" s="69">
        <f t="shared" si="6"/>
        <v>114</v>
      </c>
      <c r="H58" s="99">
        <f t="shared" si="7"/>
        <v>19</v>
      </c>
      <c r="I58" s="80"/>
      <c r="J58" s="92"/>
      <c r="K58" s="92"/>
      <c r="L58" s="41">
        <f t="shared" si="2"/>
        <v>0</v>
      </c>
    </row>
    <row r="59" spans="1:16" ht="15.75" customHeight="1" x14ac:dyDescent="0.2">
      <c r="B59" s="48" t="s">
        <v>79</v>
      </c>
      <c r="C59" s="53" t="s">
        <v>78</v>
      </c>
      <c r="D59" s="31">
        <v>42</v>
      </c>
      <c r="E59" s="31" t="s">
        <v>127</v>
      </c>
      <c r="F59" s="31" t="s">
        <v>127</v>
      </c>
      <c r="G59" s="69">
        <f t="shared" si="6"/>
        <v>42</v>
      </c>
      <c r="H59" s="99">
        <f t="shared" si="7"/>
        <v>7</v>
      </c>
      <c r="I59" s="80"/>
      <c r="J59" s="92"/>
      <c r="K59" s="92"/>
      <c r="L59" s="41">
        <f t="shared" si="2"/>
        <v>0</v>
      </c>
    </row>
    <row r="60" spans="1:16" ht="15.75" customHeight="1" x14ac:dyDescent="0.2">
      <c r="B60" s="48" t="s">
        <v>80</v>
      </c>
      <c r="C60" s="57" t="s">
        <v>10</v>
      </c>
      <c r="D60" s="25">
        <v>138</v>
      </c>
      <c r="E60" s="25" t="s">
        <v>127</v>
      </c>
      <c r="F60" s="25" t="s">
        <v>127</v>
      </c>
      <c r="G60" s="69">
        <f t="shared" si="6"/>
        <v>138</v>
      </c>
      <c r="H60" s="99">
        <f t="shared" si="7"/>
        <v>23</v>
      </c>
      <c r="I60" s="80"/>
      <c r="J60" s="92"/>
      <c r="K60" s="92"/>
      <c r="L60" s="41">
        <f t="shared" si="2"/>
        <v>0</v>
      </c>
    </row>
    <row r="61" spans="1:16" customFormat="1" ht="15.75" hidden="1" customHeight="1" x14ac:dyDescent="0.2">
      <c r="B61" s="5" t="s">
        <v>81</v>
      </c>
      <c r="C61" s="12" t="s">
        <v>83</v>
      </c>
      <c r="D61" s="31" t="s">
        <v>127</v>
      </c>
      <c r="E61" s="31" t="s">
        <v>127</v>
      </c>
      <c r="F61" s="31" t="s">
        <v>127</v>
      </c>
      <c r="G61" s="24">
        <f t="shared" si="6"/>
        <v>0</v>
      </c>
      <c r="H61" s="24"/>
      <c r="I61" s="35"/>
      <c r="J61" s="16"/>
      <c r="K61" s="16"/>
      <c r="L61" s="41">
        <f t="shared" si="2"/>
        <v>0</v>
      </c>
    </row>
    <row r="62" spans="1:16" ht="15.75" customHeight="1" x14ac:dyDescent="0.25">
      <c r="A62" s="55"/>
      <c r="B62" s="48" t="s">
        <v>82</v>
      </c>
      <c r="C62" s="57" t="s">
        <v>11</v>
      </c>
      <c r="D62" s="25">
        <v>64</v>
      </c>
      <c r="E62" s="25" t="s">
        <v>127</v>
      </c>
      <c r="F62" s="25" t="s">
        <v>127</v>
      </c>
      <c r="G62" s="69">
        <f t="shared" si="6"/>
        <v>64</v>
      </c>
      <c r="H62" s="99">
        <f t="shared" ref="H62:H66" si="8">G62/6</f>
        <v>10.666666666666666</v>
      </c>
      <c r="I62" s="80"/>
      <c r="J62" s="92"/>
      <c r="K62" s="92"/>
      <c r="L62" s="41">
        <f t="shared" ref="L62:L64" si="9">H62*I62</f>
        <v>0</v>
      </c>
      <c r="M62" s="1"/>
      <c r="N62" s="55"/>
      <c r="O62" s="55"/>
      <c r="P62" s="55"/>
    </row>
    <row r="63" spans="1:16" ht="15.75" customHeight="1" x14ac:dyDescent="0.2">
      <c r="B63" s="48" t="s">
        <v>85</v>
      </c>
      <c r="C63" s="53" t="s">
        <v>84</v>
      </c>
      <c r="D63" s="31">
        <v>96</v>
      </c>
      <c r="E63" s="31" t="s">
        <v>127</v>
      </c>
      <c r="F63" s="31" t="s">
        <v>127</v>
      </c>
      <c r="G63" s="69">
        <f t="shared" si="6"/>
        <v>96</v>
      </c>
      <c r="H63" s="99">
        <f t="shared" si="8"/>
        <v>16</v>
      </c>
      <c r="I63" s="80"/>
      <c r="J63" s="92"/>
      <c r="K63" s="92"/>
      <c r="L63" s="41">
        <f t="shared" si="9"/>
        <v>0</v>
      </c>
    </row>
    <row r="64" spans="1:16" ht="15.75" customHeight="1" x14ac:dyDescent="0.2">
      <c r="B64" s="48" t="s">
        <v>86</v>
      </c>
      <c r="C64" s="57" t="s">
        <v>12</v>
      </c>
      <c r="D64" s="25">
        <v>144</v>
      </c>
      <c r="E64" s="25" t="s">
        <v>127</v>
      </c>
      <c r="F64" s="25" t="s">
        <v>127</v>
      </c>
      <c r="G64" s="69">
        <f t="shared" si="6"/>
        <v>144</v>
      </c>
      <c r="H64" s="99">
        <f t="shared" si="8"/>
        <v>24</v>
      </c>
      <c r="I64" s="80"/>
      <c r="J64" s="92"/>
      <c r="K64" s="92"/>
      <c r="L64" s="41">
        <f t="shared" si="9"/>
        <v>0</v>
      </c>
    </row>
    <row r="65" spans="2:12" ht="15.75" customHeight="1" x14ac:dyDescent="0.2">
      <c r="B65" s="48" t="s">
        <v>87</v>
      </c>
      <c r="C65" s="53" t="s">
        <v>95</v>
      </c>
      <c r="D65" s="31">
        <v>144</v>
      </c>
      <c r="E65" s="31" t="s">
        <v>127</v>
      </c>
      <c r="F65" s="31" t="s">
        <v>127</v>
      </c>
      <c r="G65" s="69">
        <f t="shared" si="6"/>
        <v>144</v>
      </c>
      <c r="H65" s="99">
        <f t="shared" si="8"/>
        <v>24</v>
      </c>
      <c r="I65" s="93"/>
      <c r="J65" s="82"/>
      <c r="K65" s="94"/>
      <c r="L65" s="41">
        <f>H65*J65</f>
        <v>0</v>
      </c>
    </row>
    <row r="66" spans="2:12" ht="15.75" customHeight="1" x14ac:dyDescent="0.2">
      <c r="B66" s="48" t="s">
        <v>88</v>
      </c>
      <c r="C66" s="57" t="s">
        <v>13</v>
      </c>
      <c r="D66" s="25">
        <v>660</v>
      </c>
      <c r="E66" s="25" t="s">
        <v>127</v>
      </c>
      <c r="F66" s="25" t="s">
        <v>127</v>
      </c>
      <c r="G66" s="69">
        <f t="shared" si="6"/>
        <v>660</v>
      </c>
      <c r="H66" s="99">
        <f t="shared" si="8"/>
        <v>110</v>
      </c>
      <c r="I66" s="93"/>
      <c r="J66" s="82"/>
      <c r="K66" s="94"/>
      <c r="L66" s="41">
        <f>H66*J66</f>
        <v>0</v>
      </c>
    </row>
    <row r="67" spans="2:12" customFormat="1" ht="15.75" hidden="1" customHeight="1" x14ac:dyDescent="0.2">
      <c r="B67" s="5" t="s">
        <v>89</v>
      </c>
      <c r="C67" s="11" t="s">
        <v>118</v>
      </c>
      <c r="D67" s="30" t="s">
        <v>127</v>
      </c>
      <c r="E67" s="30" t="s">
        <v>127</v>
      </c>
      <c r="F67" s="30" t="s">
        <v>127</v>
      </c>
      <c r="G67" s="24">
        <f t="shared" si="6"/>
        <v>0</v>
      </c>
      <c r="H67" s="24"/>
      <c r="I67" s="35"/>
      <c r="J67" s="17"/>
      <c r="K67" s="84"/>
      <c r="L67" s="41">
        <f t="shared" ref="L67:L71" si="10">H67*I67</f>
        <v>0</v>
      </c>
    </row>
    <row r="68" spans="2:12" customFormat="1" ht="15.75" hidden="1" customHeight="1" x14ac:dyDescent="0.2">
      <c r="B68" s="5" t="s">
        <v>90</v>
      </c>
      <c r="C68" s="11" t="s">
        <v>119</v>
      </c>
      <c r="D68" s="30" t="s">
        <v>127</v>
      </c>
      <c r="E68" s="30" t="s">
        <v>127</v>
      </c>
      <c r="F68" s="30" t="s">
        <v>127</v>
      </c>
      <c r="G68" s="24">
        <f t="shared" si="6"/>
        <v>0</v>
      </c>
      <c r="H68" s="24"/>
      <c r="I68" s="35"/>
      <c r="J68" s="17"/>
      <c r="K68" s="84"/>
      <c r="L68" s="41">
        <f t="shared" si="10"/>
        <v>0</v>
      </c>
    </row>
    <row r="69" spans="2:12" customFormat="1" ht="15.75" hidden="1" customHeight="1" x14ac:dyDescent="0.2">
      <c r="B69" s="5" t="s">
        <v>91</v>
      </c>
      <c r="C69" s="11" t="s">
        <v>120</v>
      </c>
      <c r="D69" s="30" t="s">
        <v>127</v>
      </c>
      <c r="E69" s="30" t="s">
        <v>127</v>
      </c>
      <c r="F69" s="30" t="s">
        <v>127</v>
      </c>
      <c r="G69" s="24">
        <f t="shared" si="6"/>
        <v>0</v>
      </c>
      <c r="H69" s="24"/>
      <c r="I69" s="35"/>
      <c r="J69" s="17"/>
      <c r="K69" s="84"/>
      <c r="L69" s="41">
        <f t="shared" si="10"/>
        <v>0</v>
      </c>
    </row>
    <row r="70" spans="2:12" customFormat="1" ht="15.75" hidden="1" customHeight="1" x14ac:dyDescent="0.2">
      <c r="B70" s="5" t="s">
        <v>92</v>
      </c>
      <c r="C70" s="6" t="s">
        <v>121</v>
      </c>
      <c r="D70" s="29" t="s">
        <v>127</v>
      </c>
      <c r="E70" s="29" t="s">
        <v>127</v>
      </c>
      <c r="F70" s="29" t="s">
        <v>127</v>
      </c>
      <c r="G70" s="24">
        <f t="shared" ref="G70:G71" si="11">SUM(D70:F70)</f>
        <v>0</v>
      </c>
      <c r="H70" s="24"/>
      <c r="I70" s="35"/>
      <c r="J70" s="17"/>
      <c r="K70" s="84"/>
      <c r="L70" s="41">
        <f t="shared" si="10"/>
        <v>0</v>
      </c>
    </row>
    <row r="71" spans="2:12" customFormat="1" ht="15.75" customHeight="1" x14ac:dyDescent="0.2">
      <c r="B71" s="48" t="s">
        <v>96</v>
      </c>
      <c r="C71" s="53" t="s">
        <v>122</v>
      </c>
      <c r="D71" s="30" t="s">
        <v>127</v>
      </c>
      <c r="E71" s="30" t="s">
        <v>127</v>
      </c>
      <c r="F71" s="30">
        <v>36</v>
      </c>
      <c r="G71" s="24">
        <f t="shared" si="11"/>
        <v>36</v>
      </c>
      <c r="H71" s="99">
        <f t="shared" ref="H71" si="12">G71/6</f>
        <v>6</v>
      </c>
      <c r="I71" s="35"/>
      <c r="J71" s="94"/>
      <c r="K71" s="94"/>
      <c r="L71" s="41">
        <f t="shared" si="10"/>
        <v>0</v>
      </c>
    </row>
    <row r="72" spans="2:12" ht="15.75" customHeight="1" x14ac:dyDescent="0.2">
      <c r="B72" s="48" t="s">
        <v>108</v>
      </c>
      <c r="C72" s="53" t="s">
        <v>142</v>
      </c>
      <c r="D72" s="31">
        <v>0</v>
      </c>
      <c r="E72" s="31" t="s">
        <v>127</v>
      </c>
      <c r="F72" s="31" t="s">
        <v>127</v>
      </c>
      <c r="G72" s="69">
        <v>1</v>
      </c>
      <c r="H72" s="99">
        <f t="shared" ref="H72:H76" si="13">G72/6</f>
        <v>0.16666666666666666</v>
      </c>
      <c r="I72" s="80"/>
      <c r="J72" s="94"/>
      <c r="K72" s="94"/>
      <c r="L72" s="41">
        <f t="shared" ref="L72:L76" si="14">H72*I72</f>
        <v>0</v>
      </c>
    </row>
    <row r="73" spans="2:12" ht="15.75" customHeight="1" x14ac:dyDescent="0.2">
      <c r="B73" s="76" t="s">
        <v>93</v>
      </c>
      <c r="C73" s="77" t="s">
        <v>109</v>
      </c>
      <c r="D73" s="26">
        <v>0</v>
      </c>
      <c r="E73" s="26" t="s">
        <v>127</v>
      </c>
      <c r="F73" s="26">
        <v>210</v>
      </c>
      <c r="G73" s="69">
        <f t="shared" ref="G73:G76" si="15">SUM(D73:F73)</f>
        <v>210</v>
      </c>
      <c r="H73" s="99">
        <f t="shared" si="13"/>
        <v>35</v>
      </c>
      <c r="I73" s="80"/>
      <c r="J73" s="94"/>
      <c r="K73" s="94"/>
      <c r="L73" s="41">
        <f>H73*I73</f>
        <v>0</v>
      </c>
    </row>
    <row r="74" spans="2:12" ht="15.75" customHeight="1" x14ac:dyDescent="0.2">
      <c r="B74" s="83">
        <v>124</v>
      </c>
      <c r="C74" s="77" t="s">
        <v>150</v>
      </c>
      <c r="D74" s="26">
        <v>2</v>
      </c>
      <c r="E74" s="26" t="s">
        <v>127</v>
      </c>
      <c r="F74" s="26" t="s">
        <v>127</v>
      </c>
      <c r="G74" s="69">
        <f t="shared" si="15"/>
        <v>2</v>
      </c>
      <c r="H74" s="99">
        <f t="shared" si="13"/>
        <v>0.33333333333333331</v>
      </c>
      <c r="I74" s="94"/>
      <c r="J74" s="82"/>
      <c r="K74" s="94"/>
      <c r="L74" s="41">
        <f>H74*J74</f>
        <v>0</v>
      </c>
    </row>
    <row r="75" spans="2:12" ht="15.75" customHeight="1" x14ac:dyDescent="0.2">
      <c r="B75" s="83" t="s">
        <v>94</v>
      </c>
      <c r="C75" s="77" t="s">
        <v>103</v>
      </c>
      <c r="D75" s="26">
        <v>0</v>
      </c>
      <c r="E75" s="26" t="s">
        <v>127</v>
      </c>
      <c r="F75" s="26">
        <v>14</v>
      </c>
      <c r="G75" s="69">
        <f t="shared" si="15"/>
        <v>14</v>
      </c>
      <c r="H75" s="99">
        <f t="shared" si="13"/>
        <v>2.3333333333333335</v>
      </c>
      <c r="I75" s="80"/>
      <c r="J75" s="94"/>
      <c r="K75" s="94"/>
      <c r="L75" s="41">
        <f t="shared" si="14"/>
        <v>0</v>
      </c>
    </row>
    <row r="76" spans="2:12" ht="15.75" customHeight="1" x14ac:dyDescent="0.2">
      <c r="B76" s="83" t="s">
        <v>117</v>
      </c>
      <c r="C76" s="77" t="s">
        <v>105</v>
      </c>
      <c r="D76" s="26">
        <v>0</v>
      </c>
      <c r="E76" s="26" t="s">
        <v>127</v>
      </c>
      <c r="F76" s="26">
        <v>30</v>
      </c>
      <c r="G76" s="69">
        <f t="shared" si="15"/>
        <v>30</v>
      </c>
      <c r="H76" s="99">
        <f t="shared" si="13"/>
        <v>5</v>
      </c>
      <c r="I76" s="80"/>
      <c r="J76" s="94"/>
      <c r="K76" s="94"/>
      <c r="L76" s="41">
        <f t="shared" si="14"/>
        <v>0</v>
      </c>
    </row>
    <row r="77" spans="2:12" ht="15.75" customHeight="1" x14ac:dyDescent="0.2">
      <c r="B77" s="45"/>
      <c r="C77" s="53" t="s">
        <v>146</v>
      </c>
      <c r="D77" s="31"/>
      <c r="E77" s="31"/>
      <c r="F77" s="31"/>
      <c r="G77" s="95"/>
      <c r="H77" s="95"/>
      <c r="I77" s="96"/>
      <c r="J77" s="97"/>
      <c r="K77" s="90"/>
      <c r="L77" s="102"/>
    </row>
    <row r="78" spans="2:12" ht="15.75" customHeight="1" x14ac:dyDescent="0.2">
      <c r="B78" s="45"/>
      <c r="C78" s="53" t="s">
        <v>147</v>
      </c>
      <c r="D78" s="31"/>
      <c r="E78" s="31"/>
      <c r="F78" s="31"/>
      <c r="G78" s="95"/>
      <c r="H78" s="95"/>
      <c r="I78" s="96"/>
      <c r="J78" s="97"/>
      <c r="K78" s="91"/>
      <c r="L78" s="102"/>
    </row>
    <row r="79" spans="2:12" ht="15.75" customHeight="1" x14ac:dyDescent="0.2">
      <c r="B79" s="105"/>
      <c r="C79" s="106"/>
      <c r="D79" s="32"/>
      <c r="E79" s="32"/>
      <c r="F79" s="32"/>
      <c r="G79" s="107" t="s">
        <v>14</v>
      </c>
      <c r="H79" s="108"/>
      <c r="I79" s="109"/>
      <c r="J79" s="109"/>
      <c r="K79" s="110"/>
      <c r="L79" s="18">
        <f>SUM(L10:L76)</f>
        <v>0</v>
      </c>
    </row>
    <row r="80" spans="2:12" ht="15.75" customHeight="1" x14ac:dyDescent="0.2">
      <c r="B80" s="50"/>
      <c r="C80" s="85"/>
      <c r="D80" s="33"/>
      <c r="E80" s="33"/>
      <c r="F80" s="33"/>
      <c r="G80" s="87"/>
      <c r="H80" s="87"/>
    </row>
    <row r="81" spans="2:12" ht="15.75" customHeight="1" x14ac:dyDescent="0.2">
      <c r="B81" s="86" t="s">
        <v>144</v>
      </c>
      <c r="C81" s="86"/>
      <c r="D81" s="34"/>
      <c r="E81" s="34"/>
      <c r="F81" s="34"/>
      <c r="G81" s="58"/>
      <c r="H81" s="58"/>
    </row>
    <row r="82" spans="2:12" ht="15.75" customHeight="1" x14ac:dyDescent="0.2">
      <c r="B82" s="52"/>
    </row>
    <row r="83" spans="2:12" ht="15.75" customHeight="1" x14ac:dyDescent="0.2">
      <c r="B83" s="52"/>
    </row>
    <row r="84" spans="2:12" ht="15.75" customHeight="1" x14ac:dyDescent="0.2">
      <c r="B84" s="52"/>
    </row>
    <row r="85" spans="2:12" ht="15.75" customHeight="1" x14ac:dyDescent="0.2">
      <c r="B85" s="52"/>
    </row>
    <row r="86" spans="2:12" ht="15.75" customHeight="1" x14ac:dyDescent="0.2">
      <c r="B86" s="52"/>
    </row>
    <row r="87" spans="2:12" ht="15.75" customHeight="1" x14ac:dyDescent="0.2">
      <c r="B87" s="52"/>
    </row>
    <row r="88" spans="2:12" ht="15.75" customHeight="1" x14ac:dyDescent="0.2">
      <c r="B88" s="52"/>
    </row>
    <row r="89" spans="2:12" ht="15.75" customHeight="1" x14ac:dyDescent="0.2">
      <c r="B89" s="52"/>
    </row>
    <row r="90" spans="2:12" ht="15.75" customHeight="1" x14ac:dyDescent="0.2">
      <c r="B90" s="52"/>
    </row>
    <row r="91" spans="2:12" ht="15.75" customHeight="1" x14ac:dyDescent="0.25">
      <c r="B91" s="52"/>
      <c r="I91" s="59"/>
      <c r="J91" s="55"/>
      <c r="K91" s="55"/>
      <c r="L91" s="1"/>
    </row>
    <row r="92" spans="2:12" ht="15.75" customHeight="1" x14ac:dyDescent="0.2">
      <c r="B92" s="52"/>
      <c r="I92" s="59"/>
    </row>
    <row r="93" spans="2:12" ht="15.75" customHeight="1" x14ac:dyDescent="0.2">
      <c r="B93" s="52"/>
      <c r="I93" s="59"/>
    </row>
    <row r="94" spans="2:12" ht="15.75" customHeight="1" x14ac:dyDescent="0.2">
      <c r="B94" s="52"/>
      <c r="I94" s="59"/>
    </row>
    <row r="95" spans="2:12" ht="15.75" customHeight="1" x14ac:dyDescent="0.2">
      <c r="B95" s="52"/>
      <c r="I95" s="59"/>
    </row>
    <row r="96" spans="2:12" ht="15.75" customHeight="1" x14ac:dyDescent="0.2">
      <c r="B96" s="52"/>
      <c r="I96" s="59"/>
    </row>
    <row r="97" spans="2:9" ht="15.75" customHeight="1" x14ac:dyDescent="0.2">
      <c r="B97" s="52"/>
      <c r="I97" s="59"/>
    </row>
    <row r="98" spans="2:9" ht="15.75" customHeight="1" x14ac:dyDescent="0.2">
      <c r="B98" s="52"/>
      <c r="I98" s="59"/>
    </row>
    <row r="99" spans="2:9" ht="15.75" customHeight="1" x14ac:dyDescent="0.2">
      <c r="B99" s="52"/>
      <c r="I99" s="59"/>
    </row>
    <row r="100" spans="2:9" ht="15.75" customHeight="1" x14ac:dyDescent="0.2">
      <c r="B100" s="52"/>
      <c r="I100" s="59"/>
    </row>
    <row r="101" spans="2:9" ht="15.75" customHeight="1" x14ac:dyDescent="0.2">
      <c r="B101" s="52"/>
      <c r="I101" s="59"/>
    </row>
    <row r="102" spans="2:9" ht="15.75" customHeight="1" x14ac:dyDescent="0.2">
      <c r="B102" s="52"/>
      <c r="I102" s="59"/>
    </row>
    <row r="103" spans="2:9" ht="15.75" customHeight="1" x14ac:dyDescent="0.2">
      <c r="B103" s="52"/>
      <c r="I103" s="59"/>
    </row>
    <row r="104" spans="2:9" ht="15.75" customHeight="1" x14ac:dyDescent="0.2">
      <c r="B104" s="52"/>
      <c r="I104" s="59"/>
    </row>
    <row r="105" spans="2:9" ht="15.75" customHeight="1" x14ac:dyDescent="0.2">
      <c r="B105" s="52"/>
      <c r="I105" s="59"/>
    </row>
    <row r="106" spans="2:9" ht="15.75" customHeight="1" x14ac:dyDescent="0.2">
      <c r="B106" s="52"/>
      <c r="I106" s="59"/>
    </row>
    <row r="107" spans="2:9" ht="15.75" customHeight="1" x14ac:dyDescent="0.2">
      <c r="B107" s="52"/>
      <c r="I107" s="59"/>
    </row>
    <row r="108" spans="2:9" ht="15.75" customHeight="1" x14ac:dyDescent="0.2">
      <c r="B108" s="52"/>
      <c r="I108" s="59"/>
    </row>
    <row r="109" spans="2:9" ht="15.75" customHeight="1" x14ac:dyDescent="0.2">
      <c r="B109" s="52"/>
      <c r="I109" s="59"/>
    </row>
    <row r="110" spans="2:9" ht="15.75" customHeight="1" x14ac:dyDescent="0.2">
      <c r="B110" s="52"/>
      <c r="I110" s="59"/>
    </row>
    <row r="111" spans="2:9" ht="15.75" customHeight="1" x14ac:dyDescent="0.2">
      <c r="B111" s="52"/>
      <c r="I111" s="59"/>
    </row>
    <row r="112" spans="2:9" ht="15.75" customHeight="1" x14ac:dyDescent="0.2">
      <c r="B112" s="52"/>
      <c r="I112" s="59"/>
    </row>
    <row r="113" spans="2:9" ht="15.75" customHeight="1" x14ac:dyDescent="0.2">
      <c r="B113" s="52"/>
      <c r="I113" s="59"/>
    </row>
    <row r="114" spans="2:9" ht="15.75" customHeight="1" x14ac:dyDescent="0.2">
      <c r="B114" s="52"/>
      <c r="I114" s="59"/>
    </row>
    <row r="115" spans="2:9" ht="15.75" customHeight="1" x14ac:dyDescent="0.2">
      <c r="B115" s="52"/>
      <c r="I115" s="59"/>
    </row>
    <row r="116" spans="2:9" ht="15.75" customHeight="1" x14ac:dyDescent="0.2">
      <c r="B116" s="52"/>
      <c r="I116" s="59"/>
    </row>
    <row r="117" spans="2:9" ht="15.75" customHeight="1" x14ac:dyDescent="0.2">
      <c r="B117" s="52"/>
      <c r="I117" s="59"/>
    </row>
    <row r="118" spans="2:9" ht="15.75" customHeight="1" x14ac:dyDescent="0.2">
      <c r="B118" s="52"/>
      <c r="I118" s="59"/>
    </row>
    <row r="119" spans="2:9" ht="15.75" customHeight="1" x14ac:dyDescent="0.2">
      <c r="B119" s="52"/>
      <c r="I119" s="59"/>
    </row>
    <row r="120" spans="2:9" ht="15.75" customHeight="1" x14ac:dyDescent="0.2">
      <c r="B120" s="52"/>
      <c r="I120" s="59"/>
    </row>
    <row r="121" spans="2:9" ht="15.75" customHeight="1" x14ac:dyDescent="0.2">
      <c r="B121" s="52"/>
      <c r="I121" s="59"/>
    </row>
    <row r="122" spans="2:9" ht="15.75" customHeight="1" x14ac:dyDescent="0.2">
      <c r="B122" s="52"/>
      <c r="I122" s="59"/>
    </row>
    <row r="123" spans="2:9" ht="15.75" customHeight="1" x14ac:dyDescent="0.2">
      <c r="B123" s="52"/>
      <c r="I123" s="59"/>
    </row>
    <row r="124" spans="2:9" ht="15.75" customHeight="1" x14ac:dyDescent="0.2">
      <c r="B124" s="52"/>
      <c r="I124" s="59"/>
    </row>
    <row r="125" spans="2:9" ht="15.75" customHeight="1" x14ac:dyDescent="0.2">
      <c r="B125" s="52"/>
      <c r="I125" s="59"/>
    </row>
    <row r="126" spans="2:9" ht="15.75" customHeight="1" x14ac:dyDescent="0.2">
      <c r="B126" s="52"/>
      <c r="I126" s="59"/>
    </row>
    <row r="127" spans="2:9" ht="15.75" customHeight="1" x14ac:dyDescent="0.2">
      <c r="B127" s="52"/>
      <c r="I127" s="59"/>
    </row>
    <row r="128" spans="2:9" ht="15.75" customHeight="1" x14ac:dyDescent="0.2">
      <c r="B128" s="52"/>
      <c r="I128" s="59"/>
    </row>
    <row r="129" spans="2:9" ht="15.75" customHeight="1" x14ac:dyDescent="0.2">
      <c r="B129" s="52"/>
      <c r="I129" s="59"/>
    </row>
    <row r="130" spans="2:9" ht="15.75" customHeight="1" x14ac:dyDescent="0.2">
      <c r="B130" s="52"/>
      <c r="I130" s="59"/>
    </row>
    <row r="131" spans="2:9" ht="15.75" customHeight="1" x14ac:dyDescent="0.2">
      <c r="B131" s="52"/>
      <c r="I131" s="59"/>
    </row>
    <row r="132" spans="2:9" ht="15.75" customHeight="1" x14ac:dyDescent="0.2">
      <c r="B132" s="52"/>
      <c r="I132" s="59"/>
    </row>
    <row r="133" spans="2:9" ht="15.75" customHeight="1" x14ac:dyDescent="0.2">
      <c r="B133" s="52"/>
      <c r="I133" s="59"/>
    </row>
    <row r="134" spans="2:9" ht="15.75" customHeight="1" x14ac:dyDescent="0.2">
      <c r="B134" s="52"/>
      <c r="I134" s="59"/>
    </row>
    <row r="135" spans="2:9" ht="15.75" customHeight="1" x14ac:dyDescent="0.2">
      <c r="B135" s="52"/>
      <c r="I135" s="59"/>
    </row>
    <row r="136" spans="2:9" ht="15.75" customHeight="1" x14ac:dyDescent="0.2">
      <c r="B136" s="52"/>
      <c r="I136" s="59"/>
    </row>
    <row r="137" spans="2:9" ht="15.75" customHeight="1" x14ac:dyDescent="0.2">
      <c r="B137" s="52"/>
      <c r="I137" s="59"/>
    </row>
    <row r="138" spans="2:9" ht="15.75" customHeight="1" x14ac:dyDescent="0.2">
      <c r="B138" s="52"/>
      <c r="I138" s="59"/>
    </row>
    <row r="139" spans="2:9" ht="15.75" customHeight="1" x14ac:dyDescent="0.2">
      <c r="B139" s="52"/>
      <c r="I139" s="59"/>
    </row>
    <row r="140" spans="2:9" ht="15.75" customHeight="1" x14ac:dyDescent="0.2">
      <c r="B140" s="52"/>
      <c r="I140" s="59"/>
    </row>
    <row r="141" spans="2:9" ht="15.75" customHeight="1" x14ac:dyDescent="0.2">
      <c r="B141" s="52"/>
      <c r="I141" s="59"/>
    </row>
    <row r="142" spans="2:9" ht="15.75" customHeight="1" x14ac:dyDescent="0.2">
      <c r="B142" s="52"/>
      <c r="I142" s="59"/>
    </row>
    <row r="143" spans="2:9" ht="15.75" customHeight="1" x14ac:dyDescent="0.2">
      <c r="B143" s="52"/>
      <c r="I143" s="59"/>
    </row>
    <row r="144" spans="2:9" ht="15.75" customHeight="1" x14ac:dyDescent="0.2">
      <c r="B144" s="52"/>
      <c r="I144" s="59"/>
    </row>
    <row r="145" spans="2:9" ht="15.75" customHeight="1" x14ac:dyDescent="0.2">
      <c r="B145" s="52"/>
      <c r="I145" s="59"/>
    </row>
    <row r="146" spans="2:9" ht="15.75" customHeight="1" x14ac:dyDescent="0.2">
      <c r="B146" s="52"/>
      <c r="I146" s="59"/>
    </row>
    <row r="147" spans="2:9" ht="15.75" customHeight="1" x14ac:dyDescent="0.2">
      <c r="B147" s="52"/>
      <c r="I147" s="59"/>
    </row>
    <row r="148" spans="2:9" ht="15.75" customHeight="1" x14ac:dyDescent="0.2">
      <c r="B148" s="52"/>
      <c r="I148" s="59"/>
    </row>
    <row r="149" spans="2:9" ht="15.75" customHeight="1" x14ac:dyDescent="0.2">
      <c r="B149" s="52"/>
      <c r="I149" s="59"/>
    </row>
    <row r="150" spans="2:9" ht="15.75" customHeight="1" x14ac:dyDescent="0.2">
      <c r="B150" s="52"/>
      <c r="I150" s="59"/>
    </row>
    <row r="151" spans="2:9" ht="15.75" customHeight="1" x14ac:dyDescent="0.2">
      <c r="B151" s="52"/>
      <c r="I151" s="59"/>
    </row>
    <row r="152" spans="2:9" ht="15.75" customHeight="1" x14ac:dyDescent="0.2">
      <c r="B152" s="52"/>
      <c r="I152" s="59"/>
    </row>
    <row r="153" spans="2:9" ht="15.75" customHeight="1" x14ac:dyDescent="0.2">
      <c r="B153" s="52"/>
      <c r="I153" s="59"/>
    </row>
    <row r="154" spans="2:9" ht="15.75" customHeight="1" x14ac:dyDescent="0.2">
      <c r="B154" s="52"/>
      <c r="I154" s="59"/>
    </row>
    <row r="155" spans="2:9" ht="15.75" customHeight="1" x14ac:dyDescent="0.2">
      <c r="B155" s="52"/>
      <c r="I155" s="59"/>
    </row>
    <row r="156" spans="2:9" ht="15.75" customHeight="1" x14ac:dyDescent="0.2">
      <c r="B156" s="52"/>
      <c r="I156" s="59"/>
    </row>
    <row r="157" spans="2:9" ht="15.75" customHeight="1" x14ac:dyDescent="0.2">
      <c r="B157" s="52"/>
      <c r="I157" s="59"/>
    </row>
    <row r="158" spans="2:9" ht="15.75" customHeight="1" x14ac:dyDescent="0.2">
      <c r="B158" s="52"/>
      <c r="I158" s="59"/>
    </row>
    <row r="159" spans="2:9" ht="15.75" customHeight="1" x14ac:dyDescent="0.2">
      <c r="B159" s="52"/>
      <c r="I159" s="59"/>
    </row>
    <row r="160" spans="2:9" ht="15.75" customHeight="1" x14ac:dyDescent="0.2">
      <c r="B160" s="52"/>
      <c r="I160" s="59"/>
    </row>
    <row r="161" spans="2:9" ht="15.75" customHeight="1" x14ac:dyDescent="0.2">
      <c r="B161" s="52"/>
      <c r="I161" s="59"/>
    </row>
    <row r="162" spans="2:9" ht="15.75" customHeight="1" x14ac:dyDescent="0.2">
      <c r="B162" s="52"/>
      <c r="I162" s="59"/>
    </row>
    <row r="163" spans="2:9" ht="15.75" customHeight="1" x14ac:dyDescent="0.2">
      <c r="B163" s="52"/>
      <c r="I163" s="59"/>
    </row>
    <row r="164" spans="2:9" ht="15.75" customHeight="1" x14ac:dyDescent="0.2">
      <c r="B164" s="52"/>
      <c r="I164" s="59"/>
    </row>
    <row r="165" spans="2:9" ht="15.75" customHeight="1" x14ac:dyDescent="0.2">
      <c r="B165" s="52"/>
      <c r="I165" s="59"/>
    </row>
    <row r="166" spans="2:9" ht="15.75" customHeight="1" x14ac:dyDescent="0.2">
      <c r="B166" s="52"/>
      <c r="I166" s="59"/>
    </row>
    <row r="167" spans="2:9" ht="15.75" customHeight="1" x14ac:dyDescent="0.2">
      <c r="B167" s="52"/>
      <c r="I167" s="59"/>
    </row>
    <row r="168" spans="2:9" ht="15.75" customHeight="1" x14ac:dyDescent="0.2">
      <c r="B168" s="52"/>
      <c r="I168" s="59"/>
    </row>
    <row r="169" spans="2:9" ht="15.75" customHeight="1" x14ac:dyDescent="0.2">
      <c r="B169" s="52"/>
      <c r="I169" s="59"/>
    </row>
    <row r="170" spans="2:9" ht="15.75" customHeight="1" x14ac:dyDescent="0.2">
      <c r="B170" s="52"/>
      <c r="I170" s="59"/>
    </row>
    <row r="171" spans="2:9" ht="15.75" customHeight="1" x14ac:dyDescent="0.2">
      <c r="B171" s="52"/>
      <c r="I171" s="59"/>
    </row>
    <row r="172" spans="2:9" ht="15.75" customHeight="1" x14ac:dyDescent="0.2">
      <c r="B172" s="52"/>
      <c r="I172" s="59"/>
    </row>
    <row r="173" spans="2:9" ht="15.75" customHeight="1" x14ac:dyDescent="0.2">
      <c r="B173" s="52"/>
      <c r="I173" s="59"/>
    </row>
    <row r="174" spans="2:9" ht="15.75" customHeight="1" x14ac:dyDescent="0.2">
      <c r="B174" s="52"/>
      <c r="I174" s="59"/>
    </row>
    <row r="175" spans="2:9" ht="15.75" customHeight="1" x14ac:dyDescent="0.2">
      <c r="B175" s="52"/>
      <c r="I175" s="59"/>
    </row>
    <row r="176" spans="2:9" ht="15.75" customHeight="1" x14ac:dyDescent="0.2">
      <c r="B176" s="52"/>
      <c r="I176" s="59"/>
    </row>
    <row r="177" spans="2:9" ht="15.75" customHeight="1" x14ac:dyDescent="0.2">
      <c r="B177" s="52"/>
      <c r="I177" s="59"/>
    </row>
    <row r="178" spans="2:9" ht="15.75" customHeight="1" x14ac:dyDescent="0.2">
      <c r="B178" s="52"/>
      <c r="I178" s="59"/>
    </row>
    <row r="179" spans="2:9" ht="15.75" customHeight="1" x14ac:dyDescent="0.2">
      <c r="B179" s="52"/>
      <c r="I179" s="59"/>
    </row>
    <row r="180" spans="2:9" ht="15.75" customHeight="1" x14ac:dyDescent="0.2">
      <c r="B180" s="52"/>
      <c r="I180" s="59"/>
    </row>
    <row r="181" spans="2:9" ht="15.75" customHeight="1" x14ac:dyDescent="0.2">
      <c r="B181" s="52"/>
      <c r="I181" s="59"/>
    </row>
    <row r="182" spans="2:9" ht="15.75" customHeight="1" x14ac:dyDescent="0.2">
      <c r="B182" s="52"/>
      <c r="I182" s="59"/>
    </row>
    <row r="183" spans="2:9" ht="15.75" customHeight="1" x14ac:dyDescent="0.2">
      <c r="B183" s="52"/>
      <c r="I183" s="59"/>
    </row>
    <row r="184" spans="2:9" ht="15.75" customHeight="1" x14ac:dyDescent="0.2">
      <c r="B184" s="52"/>
      <c r="I184" s="59"/>
    </row>
    <row r="185" spans="2:9" ht="15.75" customHeight="1" x14ac:dyDescent="0.2">
      <c r="B185" s="52"/>
      <c r="I185" s="59"/>
    </row>
    <row r="186" spans="2:9" ht="15.75" customHeight="1" x14ac:dyDescent="0.2">
      <c r="B186" s="52"/>
      <c r="I186" s="59"/>
    </row>
    <row r="187" spans="2:9" ht="15.75" customHeight="1" x14ac:dyDescent="0.2">
      <c r="B187" s="52"/>
      <c r="I187" s="59"/>
    </row>
    <row r="188" spans="2:9" ht="15.75" customHeight="1" x14ac:dyDescent="0.2">
      <c r="B188" s="52"/>
      <c r="I188" s="59"/>
    </row>
    <row r="189" spans="2:9" ht="15.75" customHeight="1" x14ac:dyDescent="0.2">
      <c r="B189" s="52"/>
      <c r="I189" s="59"/>
    </row>
    <row r="190" spans="2:9" ht="15.75" customHeight="1" x14ac:dyDescent="0.2">
      <c r="B190" s="52"/>
      <c r="I190" s="59"/>
    </row>
    <row r="191" spans="2:9" ht="15.75" customHeight="1" x14ac:dyDescent="0.2">
      <c r="B191" s="52"/>
      <c r="I191" s="59"/>
    </row>
    <row r="192" spans="2:9" ht="15.75" customHeight="1" x14ac:dyDescent="0.2">
      <c r="B192" s="52"/>
      <c r="I192" s="59"/>
    </row>
    <row r="193" spans="2:9" ht="15.75" customHeight="1" x14ac:dyDescent="0.2">
      <c r="B193" s="52"/>
      <c r="I193" s="59"/>
    </row>
    <row r="194" spans="2:9" ht="15.75" customHeight="1" x14ac:dyDescent="0.2">
      <c r="B194" s="52"/>
      <c r="I194" s="59"/>
    </row>
    <row r="195" spans="2:9" ht="15.75" customHeight="1" x14ac:dyDescent="0.2">
      <c r="B195" s="52"/>
      <c r="I195" s="59"/>
    </row>
    <row r="196" spans="2:9" ht="15.75" customHeight="1" x14ac:dyDescent="0.2">
      <c r="B196" s="52"/>
      <c r="I196" s="59"/>
    </row>
    <row r="197" spans="2:9" ht="15.75" customHeight="1" x14ac:dyDescent="0.2">
      <c r="B197" s="52"/>
      <c r="I197" s="59"/>
    </row>
    <row r="198" spans="2:9" ht="15.75" customHeight="1" x14ac:dyDescent="0.2">
      <c r="B198" s="52"/>
      <c r="I198" s="59"/>
    </row>
    <row r="199" spans="2:9" ht="15.75" customHeight="1" x14ac:dyDescent="0.2">
      <c r="B199" s="52"/>
      <c r="I199" s="59"/>
    </row>
    <row r="200" spans="2:9" ht="15.75" customHeight="1" x14ac:dyDescent="0.2">
      <c r="B200" s="52"/>
      <c r="I200" s="59"/>
    </row>
    <row r="201" spans="2:9" ht="15.75" customHeight="1" x14ac:dyDescent="0.2">
      <c r="B201" s="52"/>
      <c r="I201" s="59"/>
    </row>
    <row r="202" spans="2:9" ht="15.75" customHeight="1" x14ac:dyDescent="0.2">
      <c r="B202" s="52"/>
      <c r="I202" s="59"/>
    </row>
    <row r="203" spans="2:9" ht="15.75" customHeight="1" x14ac:dyDescent="0.2">
      <c r="B203" s="52"/>
      <c r="I203" s="59"/>
    </row>
    <row r="204" spans="2:9" ht="15.75" customHeight="1" x14ac:dyDescent="0.2">
      <c r="B204" s="52"/>
      <c r="I204" s="59"/>
    </row>
    <row r="205" spans="2:9" ht="15.75" customHeight="1" x14ac:dyDescent="0.2">
      <c r="B205" s="52"/>
      <c r="I205" s="59"/>
    </row>
    <row r="206" spans="2:9" ht="15.75" customHeight="1" x14ac:dyDescent="0.2">
      <c r="B206" s="52"/>
      <c r="I206" s="59"/>
    </row>
    <row r="207" spans="2:9" ht="15.75" customHeight="1" x14ac:dyDescent="0.2">
      <c r="B207" s="52"/>
      <c r="I207" s="59"/>
    </row>
    <row r="208" spans="2:9" ht="15.75" customHeight="1" x14ac:dyDescent="0.2">
      <c r="B208" s="52"/>
      <c r="I208" s="59"/>
    </row>
    <row r="209" spans="2:9" ht="15.75" customHeight="1" x14ac:dyDescent="0.2">
      <c r="B209" s="52"/>
      <c r="I209" s="59"/>
    </row>
    <row r="210" spans="2:9" ht="15.75" customHeight="1" x14ac:dyDescent="0.2">
      <c r="B210" s="52"/>
      <c r="I210" s="59"/>
    </row>
    <row r="211" spans="2:9" ht="15.75" customHeight="1" x14ac:dyDescent="0.2">
      <c r="B211" s="52"/>
      <c r="I211" s="59"/>
    </row>
    <row r="212" spans="2:9" ht="15.75" customHeight="1" x14ac:dyDescent="0.2">
      <c r="B212" s="52"/>
      <c r="I212" s="59"/>
    </row>
    <row r="213" spans="2:9" ht="15.75" customHeight="1" x14ac:dyDescent="0.2">
      <c r="B213" s="52"/>
      <c r="I213" s="59"/>
    </row>
    <row r="214" spans="2:9" ht="15.75" customHeight="1" x14ac:dyDescent="0.2">
      <c r="B214" s="52"/>
      <c r="I214" s="59"/>
    </row>
    <row r="215" spans="2:9" ht="15.75" customHeight="1" x14ac:dyDescent="0.2">
      <c r="B215" s="52"/>
      <c r="I215" s="59"/>
    </row>
    <row r="216" spans="2:9" ht="15.75" customHeight="1" x14ac:dyDescent="0.2">
      <c r="B216" s="52"/>
      <c r="I216" s="59"/>
    </row>
    <row r="217" spans="2:9" ht="15.75" customHeight="1" x14ac:dyDescent="0.2">
      <c r="B217" s="52"/>
      <c r="I217" s="59"/>
    </row>
    <row r="218" spans="2:9" ht="15.75" customHeight="1" x14ac:dyDescent="0.2">
      <c r="B218" s="52"/>
      <c r="I218" s="59"/>
    </row>
    <row r="219" spans="2:9" ht="15.75" customHeight="1" x14ac:dyDescent="0.2">
      <c r="B219" s="52"/>
      <c r="I219" s="59"/>
    </row>
    <row r="220" spans="2:9" ht="15.75" customHeight="1" x14ac:dyDescent="0.2">
      <c r="B220" s="52"/>
      <c r="I220" s="59"/>
    </row>
    <row r="221" spans="2:9" ht="15.75" customHeight="1" x14ac:dyDescent="0.2">
      <c r="B221" s="52"/>
      <c r="I221" s="59"/>
    </row>
    <row r="222" spans="2:9" ht="15.75" customHeight="1" x14ac:dyDescent="0.2">
      <c r="B222" s="52"/>
      <c r="I222" s="59"/>
    </row>
    <row r="223" spans="2:9" ht="15.75" customHeight="1" x14ac:dyDescent="0.2">
      <c r="B223" s="52"/>
      <c r="I223" s="59"/>
    </row>
    <row r="224" spans="2:9" ht="15.75" customHeight="1" x14ac:dyDescent="0.2">
      <c r="B224" s="52"/>
      <c r="I224" s="59"/>
    </row>
    <row r="225" spans="2:9" ht="15.75" customHeight="1" x14ac:dyDescent="0.2">
      <c r="B225" s="52"/>
      <c r="I225" s="59"/>
    </row>
    <row r="226" spans="2:9" ht="15.75" customHeight="1" x14ac:dyDescent="0.2">
      <c r="B226" s="52"/>
      <c r="I226" s="59"/>
    </row>
    <row r="227" spans="2:9" ht="15.75" customHeight="1" x14ac:dyDescent="0.2">
      <c r="B227" s="52"/>
      <c r="I227" s="59"/>
    </row>
    <row r="228" spans="2:9" ht="15.75" customHeight="1" x14ac:dyDescent="0.2">
      <c r="B228" s="52"/>
      <c r="I228" s="59"/>
    </row>
    <row r="229" spans="2:9" ht="15.75" customHeight="1" x14ac:dyDescent="0.2">
      <c r="B229" s="52"/>
      <c r="I229" s="59"/>
    </row>
    <row r="230" spans="2:9" ht="15.75" customHeight="1" x14ac:dyDescent="0.2">
      <c r="B230" s="52"/>
      <c r="I230" s="59"/>
    </row>
    <row r="231" spans="2:9" ht="15.75" customHeight="1" x14ac:dyDescent="0.2">
      <c r="B231" s="52"/>
      <c r="I231" s="59"/>
    </row>
    <row r="232" spans="2:9" ht="15.75" customHeight="1" x14ac:dyDescent="0.2">
      <c r="B232" s="52"/>
      <c r="I232" s="59"/>
    </row>
    <row r="233" spans="2:9" ht="15.75" customHeight="1" x14ac:dyDescent="0.2">
      <c r="B233" s="52"/>
      <c r="I233" s="59"/>
    </row>
    <row r="234" spans="2:9" ht="15.75" customHeight="1" x14ac:dyDescent="0.2">
      <c r="B234" s="52"/>
      <c r="I234" s="59"/>
    </row>
    <row r="235" spans="2:9" ht="15.75" customHeight="1" x14ac:dyDescent="0.2">
      <c r="B235" s="52"/>
      <c r="I235" s="59"/>
    </row>
    <row r="236" spans="2:9" ht="15.75" customHeight="1" x14ac:dyDescent="0.2">
      <c r="B236" s="52"/>
      <c r="I236" s="59"/>
    </row>
    <row r="237" spans="2:9" ht="15.75" customHeight="1" x14ac:dyDescent="0.2">
      <c r="B237" s="52"/>
      <c r="I237" s="59"/>
    </row>
    <row r="238" spans="2:9" ht="15.75" customHeight="1" x14ac:dyDescent="0.2">
      <c r="B238" s="52"/>
      <c r="I238" s="59"/>
    </row>
    <row r="239" spans="2:9" ht="15.75" customHeight="1" x14ac:dyDescent="0.2">
      <c r="B239" s="52"/>
      <c r="I239" s="59"/>
    </row>
    <row r="240" spans="2:9" ht="15.75" customHeight="1" x14ac:dyDescent="0.2">
      <c r="B240" s="52"/>
      <c r="I240" s="59"/>
    </row>
    <row r="241" spans="2:9" ht="15.75" customHeight="1" x14ac:dyDescent="0.2">
      <c r="B241" s="52"/>
      <c r="I241" s="59"/>
    </row>
    <row r="242" spans="2:9" ht="15.75" customHeight="1" x14ac:dyDescent="0.2">
      <c r="B242" s="52"/>
      <c r="I242" s="59"/>
    </row>
    <row r="243" spans="2:9" ht="15.75" customHeight="1" x14ac:dyDescent="0.2">
      <c r="B243" s="52"/>
      <c r="I243" s="59"/>
    </row>
    <row r="244" spans="2:9" ht="15.75" customHeight="1" x14ac:dyDescent="0.2">
      <c r="B244" s="52"/>
      <c r="I244" s="59"/>
    </row>
    <row r="245" spans="2:9" ht="15.75" customHeight="1" x14ac:dyDescent="0.2">
      <c r="B245" s="52"/>
      <c r="I245" s="59"/>
    </row>
    <row r="246" spans="2:9" ht="15.75" customHeight="1" x14ac:dyDescent="0.2">
      <c r="B246" s="52"/>
      <c r="I246" s="59"/>
    </row>
    <row r="247" spans="2:9" ht="15.75" customHeight="1" x14ac:dyDescent="0.2">
      <c r="B247" s="52"/>
      <c r="I247" s="59"/>
    </row>
    <row r="248" spans="2:9" ht="15.75" customHeight="1" x14ac:dyDescent="0.2">
      <c r="B248" s="52"/>
      <c r="I248" s="59"/>
    </row>
    <row r="249" spans="2:9" ht="15.75" customHeight="1" x14ac:dyDescent="0.2">
      <c r="B249" s="52"/>
      <c r="I249" s="59"/>
    </row>
    <row r="250" spans="2:9" ht="15.75" customHeight="1" x14ac:dyDescent="0.2">
      <c r="B250" s="52"/>
      <c r="I250" s="59"/>
    </row>
    <row r="251" spans="2:9" ht="15.75" customHeight="1" x14ac:dyDescent="0.2">
      <c r="B251" s="52"/>
      <c r="I251" s="59"/>
    </row>
    <row r="252" spans="2:9" ht="15.75" customHeight="1" x14ac:dyDescent="0.2">
      <c r="B252" s="52"/>
      <c r="I252" s="59"/>
    </row>
    <row r="253" spans="2:9" ht="15.75" customHeight="1" x14ac:dyDescent="0.2">
      <c r="B253" s="52"/>
      <c r="I253" s="59"/>
    </row>
    <row r="254" spans="2:9" ht="15.75" customHeight="1" x14ac:dyDescent="0.2">
      <c r="B254" s="52"/>
      <c r="I254" s="59"/>
    </row>
    <row r="255" spans="2:9" ht="15.75" customHeight="1" x14ac:dyDescent="0.2">
      <c r="B255" s="52"/>
      <c r="I255" s="59"/>
    </row>
    <row r="256" spans="2:9" ht="15.75" customHeight="1" x14ac:dyDescent="0.2">
      <c r="B256" s="52"/>
      <c r="I256" s="59"/>
    </row>
    <row r="257" spans="2:9" ht="15.75" customHeight="1" x14ac:dyDescent="0.2">
      <c r="B257" s="52"/>
      <c r="I257" s="59"/>
    </row>
    <row r="258" spans="2:9" ht="15.75" customHeight="1" x14ac:dyDescent="0.2">
      <c r="B258" s="52"/>
      <c r="I258" s="59"/>
    </row>
    <row r="259" spans="2:9" ht="15.75" customHeight="1" x14ac:dyDescent="0.2">
      <c r="B259" s="52"/>
      <c r="I259" s="59"/>
    </row>
    <row r="260" spans="2:9" ht="15.75" customHeight="1" x14ac:dyDescent="0.2">
      <c r="B260" s="52"/>
      <c r="I260" s="59"/>
    </row>
    <row r="261" spans="2:9" ht="15.75" customHeight="1" x14ac:dyDescent="0.2">
      <c r="B261" s="52"/>
      <c r="I261" s="59"/>
    </row>
    <row r="262" spans="2:9" ht="15.75" customHeight="1" x14ac:dyDescent="0.2">
      <c r="B262" s="52"/>
      <c r="I262" s="59"/>
    </row>
    <row r="263" spans="2:9" ht="15.75" customHeight="1" x14ac:dyDescent="0.2">
      <c r="B263" s="52"/>
      <c r="I263" s="59"/>
    </row>
    <row r="264" spans="2:9" ht="15.75" customHeight="1" x14ac:dyDescent="0.2">
      <c r="B264" s="52"/>
      <c r="I264" s="59"/>
    </row>
    <row r="265" spans="2:9" ht="15.75" customHeight="1" x14ac:dyDescent="0.2">
      <c r="B265" s="52"/>
      <c r="I265" s="59"/>
    </row>
    <row r="266" spans="2:9" ht="15.75" customHeight="1" x14ac:dyDescent="0.2">
      <c r="B266" s="52"/>
      <c r="I266" s="59"/>
    </row>
    <row r="267" spans="2:9" ht="15.75" customHeight="1" x14ac:dyDescent="0.2">
      <c r="B267" s="52"/>
      <c r="I267" s="59"/>
    </row>
    <row r="268" spans="2:9" ht="15.75" customHeight="1" x14ac:dyDescent="0.2">
      <c r="B268" s="52"/>
      <c r="I268" s="59"/>
    </row>
    <row r="269" spans="2:9" ht="15.75" customHeight="1" x14ac:dyDescent="0.2">
      <c r="B269" s="52"/>
      <c r="I269" s="59"/>
    </row>
    <row r="270" spans="2:9" ht="15.75" customHeight="1" x14ac:dyDescent="0.2">
      <c r="B270" s="52"/>
      <c r="I270" s="59"/>
    </row>
    <row r="271" spans="2:9" ht="15.75" customHeight="1" x14ac:dyDescent="0.2">
      <c r="B271" s="52"/>
      <c r="I271" s="59"/>
    </row>
    <row r="272" spans="2:9" ht="15.75" customHeight="1" x14ac:dyDescent="0.2">
      <c r="B272" s="52"/>
      <c r="I272" s="59"/>
    </row>
    <row r="273" spans="2:9" ht="15.75" customHeight="1" x14ac:dyDescent="0.2">
      <c r="B273" s="52"/>
      <c r="I273" s="59"/>
    </row>
    <row r="274" spans="2:9" ht="15.75" customHeight="1" x14ac:dyDescent="0.2">
      <c r="B274" s="52"/>
      <c r="I274" s="59"/>
    </row>
    <row r="275" spans="2:9" ht="15.75" customHeight="1" x14ac:dyDescent="0.2">
      <c r="B275" s="52"/>
      <c r="I275" s="59"/>
    </row>
    <row r="276" spans="2:9" ht="15.75" customHeight="1" x14ac:dyDescent="0.2">
      <c r="B276" s="52"/>
      <c r="I276" s="59"/>
    </row>
    <row r="277" spans="2:9" ht="15.75" customHeight="1" x14ac:dyDescent="0.2">
      <c r="B277" s="52"/>
      <c r="I277" s="59"/>
    </row>
    <row r="278" spans="2:9" ht="15.75" customHeight="1" x14ac:dyDescent="0.2">
      <c r="B278" s="52"/>
      <c r="I278" s="59"/>
    </row>
    <row r="279" spans="2:9" ht="15.75" customHeight="1" x14ac:dyDescent="0.2">
      <c r="B279" s="52"/>
      <c r="I279" s="59"/>
    </row>
    <row r="280" spans="2:9" ht="15.75" customHeight="1" x14ac:dyDescent="0.2">
      <c r="B280" s="52"/>
      <c r="I280" s="59"/>
    </row>
    <row r="281" spans="2:9" ht="15.75" customHeight="1" x14ac:dyDescent="0.2">
      <c r="B281" s="52"/>
      <c r="I281" s="59"/>
    </row>
    <row r="282" spans="2:9" ht="15.75" customHeight="1" x14ac:dyDescent="0.2">
      <c r="B282" s="52"/>
      <c r="I282" s="59"/>
    </row>
    <row r="283" spans="2:9" ht="15.75" customHeight="1" x14ac:dyDescent="0.2">
      <c r="B283" s="52"/>
      <c r="I283" s="59"/>
    </row>
    <row r="284" spans="2:9" ht="15.75" customHeight="1" x14ac:dyDescent="0.2">
      <c r="B284" s="52"/>
      <c r="I284" s="59"/>
    </row>
    <row r="285" spans="2:9" ht="15.75" customHeight="1" x14ac:dyDescent="0.2">
      <c r="B285" s="52"/>
      <c r="I285" s="59"/>
    </row>
    <row r="286" spans="2:9" ht="15.75" customHeight="1" x14ac:dyDescent="0.2">
      <c r="B286" s="52"/>
      <c r="I286" s="59"/>
    </row>
    <row r="287" spans="2:9" ht="15.75" customHeight="1" x14ac:dyDescent="0.2">
      <c r="B287" s="52"/>
      <c r="I287" s="59"/>
    </row>
    <row r="288" spans="2:9" ht="15.75" customHeight="1" x14ac:dyDescent="0.2">
      <c r="B288" s="52"/>
      <c r="I288" s="59"/>
    </row>
    <row r="289" spans="2:9" ht="15.75" customHeight="1" x14ac:dyDescent="0.2">
      <c r="B289" s="52"/>
      <c r="I289" s="59"/>
    </row>
    <row r="290" spans="2:9" ht="15.75" customHeight="1" x14ac:dyDescent="0.2">
      <c r="B290" s="52"/>
      <c r="I290" s="59"/>
    </row>
    <row r="291" spans="2:9" ht="15.75" customHeight="1" x14ac:dyDescent="0.2">
      <c r="B291" s="52"/>
      <c r="I291" s="59"/>
    </row>
    <row r="292" spans="2:9" ht="15.75" customHeight="1" x14ac:dyDescent="0.2">
      <c r="B292" s="52"/>
      <c r="I292" s="59"/>
    </row>
    <row r="293" spans="2:9" ht="15.75" customHeight="1" x14ac:dyDescent="0.2">
      <c r="B293" s="52"/>
      <c r="I293" s="59"/>
    </row>
    <row r="294" spans="2:9" ht="15.75" customHeight="1" x14ac:dyDescent="0.2">
      <c r="B294" s="52"/>
      <c r="I294" s="59"/>
    </row>
    <row r="295" spans="2:9" ht="15.75" customHeight="1" x14ac:dyDescent="0.2">
      <c r="B295" s="52"/>
      <c r="I295" s="59"/>
    </row>
    <row r="296" spans="2:9" ht="15.75" customHeight="1" x14ac:dyDescent="0.2">
      <c r="B296" s="52"/>
      <c r="I296" s="59"/>
    </row>
    <row r="297" spans="2:9" ht="15.75" customHeight="1" x14ac:dyDescent="0.2">
      <c r="B297" s="52"/>
      <c r="I297" s="59"/>
    </row>
    <row r="298" spans="2:9" ht="15.75" customHeight="1" x14ac:dyDescent="0.2">
      <c r="B298" s="52"/>
      <c r="I298" s="59"/>
    </row>
    <row r="299" spans="2:9" ht="15.75" customHeight="1" x14ac:dyDescent="0.2">
      <c r="B299" s="52"/>
      <c r="I299" s="59"/>
    </row>
    <row r="300" spans="2:9" ht="15.75" customHeight="1" x14ac:dyDescent="0.2">
      <c r="B300" s="52"/>
      <c r="I300" s="59"/>
    </row>
    <row r="301" spans="2:9" ht="15.75" customHeight="1" x14ac:dyDescent="0.2">
      <c r="B301" s="52"/>
      <c r="I301" s="59"/>
    </row>
    <row r="302" spans="2:9" ht="15.75" customHeight="1" x14ac:dyDescent="0.2">
      <c r="B302" s="52"/>
      <c r="I302" s="59"/>
    </row>
    <row r="303" spans="2:9" ht="15.75" customHeight="1" x14ac:dyDescent="0.2">
      <c r="B303" s="52"/>
      <c r="I303" s="59"/>
    </row>
    <row r="304" spans="2:9" ht="15.75" customHeight="1" x14ac:dyDescent="0.2">
      <c r="B304" s="52"/>
      <c r="I304" s="59"/>
    </row>
    <row r="305" spans="2:9" ht="15.75" customHeight="1" x14ac:dyDescent="0.2">
      <c r="B305" s="52"/>
      <c r="I305" s="59"/>
    </row>
    <row r="306" spans="2:9" ht="15.75" customHeight="1" x14ac:dyDescent="0.2">
      <c r="B306" s="52"/>
      <c r="I306" s="59"/>
    </row>
    <row r="307" spans="2:9" ht="15.75" customHeight="1" x14ac:dyDescent="0.2">
      <c r="B307" s="52"/>
      <c r="I307" s="59"/>
    </row>
    <row r="308" spans="2:9" ht="15.75" customHeight="1" x14ac:dyDescent="0.2">
      <c r="B308" s="52"/>
      <c r="I308" s="59"/>
    </row>
    <row r="309" spans="2:9" ht="15.75" customHeight="1" x14ac:dyDescent="0.2">
      <c r="B309" s="52"/>
      <c r="I309" s="59"/>
    </row>
    <row r="310" spans="2:9" ht="15.75" customHeight="1" x14ac:dyDescent="0.2">
      <c r="B310" s="52"/>
      <c r="I310" s="59"/>
    </row>
    <row r="311" spans="2:9" ht="15.75" customHeight="1" x14ac:dyDescent="0.2">
      <c r="B311" s="52"/>
      <c r="I311" s="59"/>
    </row>
    <row r="312" spans="2:9" ht="15.75" customHeight="1" x14ac:dyDescent="0.2">
      <c r="B312" s="52"/>
      <c r="I312" s="59"/>
    </row>
    <row r="313" spans="2:9" ht="15.75" customHeight="1" x14ac:dyDescent="0.2">
      <c r="B313" s="52"/>
      <c r="I313" s="59"/>
    </row>
    <row r="314" spans="2:9" ht="15.75" customHeight="1" x14ac:dyDescent="0.2">
      <c r="B314" s="52"/>
      <c r="I314" s="59"/>
    </row>
    <row r="315" spans="2:9" ht="15.75" customHeight="1" x14ac:dyDescent="0.2">
      <c r="B315" s="52"/>
      <c r="I315" s="59"/>
    </row>
    <row r="316" spans="2:9" ht="15.75" customHeight="1" x14ac:dyDescent="0.2">
      <c r="B316" s="52"/>
      <c r="I316" s="59"/>
    </row>
    <row r="317" spans="2:9" ht="15.75" customHeight="1" x14ac:dyDescent="0.2">
      <c r="B317" s="52"/>
      <c r="I317" s="59"/>
    </row>
    <row r="318" spans="2:9" ht="15.75" customHeight="1" x14ac:dyDescent="0.2">
      <c r="B318" s="52"/>
      <c r="I318" s="59"/>
    </row>
    <row r="319" spans="2:9" ht="15.75" customHeight="1" x14ac:dyDescent="0.2">
      <c r="B319" s="52"/>
      <c r="I319" s="59"/>
    </row>
    <row r="320" spans="2:9" ht="15.75" customHeight="1" x14ac:dyDescent="0.2">
      <c r="B320" s="52"/>
      <c r="I320" s="59"/>
    </row>
    <row r="321" spans="2:9" ht="15.75" customHeight="1" x14ac:dyDescent="0.2">
      <c r="B321" s="52"/>
      <c r="I321" s="59"/>
    </row>
    <row r="322" spans="2:9" ht="15.75" customHeight="1" x14ac:dyDescent="0.2">
      <c r="B322" s="52"/>
      <c r="I322" s="59"/>
    </row>
    <row r="323" spans="2:9" ht="15.75" customHeight="1" x14ac:dyDescent="0.2">
      <c r="B323" s="52"/>
      <c r="I323" s="59"/>
    </row>
    <row r="324" spans="2:9" ht="15.75" customHeight="1" x14ac:dyDescent="0.2">
      <c r="B324" s="52"/>
      <c r="I324" s="59"/>
    </row>
    <row r="325" spans="2:9" ht="15.75" customHeight="1" x14ac:dyDescent="0.2">
      <c r="B325" s="52"/>
      <c r="I325" s="59"/>
    </row>
    <row r="326" spans="2:9" ht="15.75" customHeight="1" x14ac:dyDescent="0.2">
      <c r="B326" s="52"/>
      <c r="I326" s="59"/>
    </row>
    <row r="327" spans="2:9" ht="15.75" customHeight="1" x14ac:dyDescent="0.2">
      <c r="B327" s="52"/>
      <c r="I327" s="59"/>
    </row>
    <row r="328" spans="2:9" ht="15.75" customHeight="1" x14ac:dyDescent="0.2">
      <c r="B328" s="52"/>
      <c r="I328" s="59"/>
    </row>
    <row r="329" spans="2:9" ht="15.75" customHeight="1" x14ac:dyDescent="0.2">
      <c r="B329" s="52"/>
      <c r="I329" s="59"/>
    </row>
    <row r="330" spans="2:9" ht="15.75" customHeight="1" x14ac:dyDescent="0.2">
      <c r="B330" s="52"/>
      <c r="I330" s="59"/>
    </row>
    <row r="331" spans="2:9" ht="15.75" customHeight="1" x14ac:dyDescent="0.2">
      <c r="B331" s="52"/>
      <c r="I331" s="59"/>
    </row>
    <row r="332" spans="2:9" ht="15.75" customHeight="1" x14ac:dyDescent="0.2">
      <c r="B332" s="52"/>
      <c r="I332" s="59"/>
    </row>
    <row r="333" spans="2:9" ht="15.75" customHeight="1" x14ac:dyDescent="0.2">
      <c r="B333" s="52"/>
      <c r="I333" s="59"/>
    </row>
    <row r="334" spans="2:9" ht="15.75" customHeight="1" x14ac:dyDescent="0.2">
      <c r="B334" s="52"/>
      <c r="I334" s="59"/>
    </row>
    <row r="335" spans="2:9" ht="15.75" customHeight="1" x14ac:dyDescent="0.2">
      <c r="B335" s="52"/>
      <c r="I335" s="59"/>
    </row>
    <row r="336" spans="2:9" ht="15.75" customHeight="1" x14ac:dyDescent="0.2">
      <c r="B336" s="52"/>
      <c r="I336" s="59"/>
    </row>
    <row r="337" spans="2:9" ht="15.75" customHeight="1" x14ac:dyDescent="0.2">
      <c r="B337" s="52"/>
      <c r="I337" s="59"/>
    </row>
    <row r="338" spans="2:9" ht="15.75" customHeight="1" x14ac:dyDescent="0.2">
      <c r="B338" s="52"/>
      <c r="I338" s="59"/>
    </row>
    <row r="339" spans="2:9" ht="15.75" customHeight="1" x14ac:dyDescent="0.2">
      <c r="B339" s="52"/>
      <c r="I339" s="59"/>
    </row>
    <row r="340" spans="2:9" ht="15.75" customHeight="1" x14ac:dyDescent="0.2">
      <c r="B340" s="52"/>
      <c r="I340" s="59"/>
    </row>
    <row r="341" spans="2:9" ht="15.75" customHeight="1" x14ac:dyDescent="0.2">
      <c r="B341" s="52"/>
      <c r="I341" s="59"/>
    </row>
    <row r="342" spans="2:9" ht="15.75" customHeight="1" x14ac:dyDescent="0.2">
      <c r="B342" s="52"/>
      <c r="I342" s="59"/>
    </row>
    <row r="343" spans="2:9" ht="15.75" customHeight="1" x14ac:dyDescent="0.2">
      <c r="B343" s="52"/>
      <c r="I343" s="59"/>
    </row>
    <row r="344" spans="2:9" ht="15.75" customHeight="1" x14ac:dyDescent="0.2">
      <c r="B344" s="52"/>
      <c r="I344" s="59"/>
    </row>
    <row r="345" spans="2:9" ht="15.75" customHeight="1" x14ac:dyDescent="0.2">
      <c r="B345" s="52"/>
      <c r="I345" s="59"/>
    </row>
    <row r="346" spans="2:9" ht="15.75" customHeight="1" x14ac:dyDescent="0.2">
      <c r="B346" s="52"/>
      <c r="I346" s="59"/>
    </row>
    <row r="347" spans="2:9" ht="15.75" customHeight="1" x14ac:dyDescent="0.2">
      <c r="B347" s="52"/>
      <c r="I347" s="59"/>
    </row>
    <row r="348" spans="2:9" ht="15.75" customHeight="1" x14ac:dyDescent="0.2">
      <c r="B348" s="52"/>
      <c r="I348" s="59"/>
    </row>
    <row r="349" spans="2:9" ht="15.75" customHeight="1" x14ac:dyDescent="0.2">
      <c r="B349" s="52"/>
      <c r="I349" s="59"/>
    </row>
    <row r="350" spans="2:9" ht="15.75" customHeight="1" x14ac:dyDescent="0.2">
      <c r="B350" s="52"/>
      <c r="I350" s="59"/>
    </row>
    <row r="351" spans="2:9" ht="15.75" customHeight="1" x14ac:dyDescent="0.2">
      <c r="B351" s="52"/>
      <c r="I351" s="59"/>
    </row>
    <row r="352" spans="2:9" ht="15.75" customHeight="1" x14ac:dyDescent="0.2">
      <c r="B352" s="52"/>
      <c r="I352" s="59"/>
    </row>
    <row r="353" spans="2:9" ht="15.75" customHeight="1" x14ac:dyDescent="0.2">
      <c r="B353" s="52"/>
      <c r="I353" s="59"/>
    </row>
    <row r="354" spans="2:9" ht="15.75" customHeight="1" x14ac:dyDescent="0.2">
      <c r="B354" s="52"/>
      <c r="I354" s="59"/>
    </row>
    <row r="355" spans="2:9" ht="15.75" customHeight="1" x14ac:dyDescent="0.2">
      <c r="B355" s="52"/>
      <c r="I355" s="59"/>
    </row>
    <row r="356" spans="2:9" ht="15.75" customHeight="1" x14ac:dyDescent="0.2">
      <c r="B356" s="52"/>
      <c r="I356" s="59"/>
    </row>
    <row r="357" spans="2:9" ht="15.75" customHeight="1" x14ac:dyDescent="0.2">
      <c r="B357" s="52"/>
      <c r="I357" s="59"/>
    </row>
    <row r="358" spans="2:9" ht="15.75" customHeight="1" x14ac:dyDescent="0.2">
      <c r="B358" s="52"/>
      <c r="I358" s="59"/>
    </row>
    <row r="359" spans="2:9" ht="15.75" customHeight="1" x14ac:dyDescent="0.2">
      <c r="B359" s="52"/>
      <c r="I359" s="59"/>
    </row>
    <row r="360" spans="2:9" ht="15.75" customHeight="1" x14ac:dyDescent="0.2">
      <c r="B360" s="52"/>
      <c r="I360" s="59"/>
    </row>
    <row r="361" spans="2:9" ht="15.75" customHeight="1" x14ac:dyDescent="0.2">
      <c r="B361" s="52"/>
      <c r="I361" s="59"/>
    </row>
    <row r="362" spans="2:9" ht="15.75" customHeight="1" x14ac:dyDescent="0.2">
      <c r="B362" s="52"/>
      <c r="I362" s="59"/>
    </row>
    <row r="363" spans="2:9" ht="15.75" customHeight="1" x14ac:dyDescent="0.2">
      <c r="B363" s="52"/>
      <c r="I363" s="59"/>
    </row>
    <row r="364" spans="2:9" ht="15.75" customHeight="1" x14ac:dyDescent="0.2">
      <c r="B364" s="52"/>
      <c r="I364" s="59"/>
    </row>
    <row r="365" spans="2:9" ht="15.75" customHeight="1" x14ac:dyDescent="0.2">
      <c r="B365" s="52"/>
      <c r="I365" s="59"/>
    </row>
    <row r="366" spans="2:9" ht="15.75" customHeight="1" x14ac:dyDescent="0.2">
      <c r="B366" s="52"/>
      <c r="I366" s="59"/>
    </row>
    <row r="367" spans="2:9" ht="15.75" customHeight="1" x14ac:dyDescent="0.2">
      <c r="B367" s="52"/>
      <c r="I367" s="59"/>
    </row>
    <row r="368" spans="2:9" ht="15.75" customHeight="1" x14ac:dyDescent="0.2">
      <c r="B368" s="52"/>
      <c r="I368" s="59"/>
    </row>
    <row r="369" spans="2:9" ht="15.75" customHeight="1" x14ac:dyDescent="0.2">
      <c r="B369" s="52"/>
      <c r="I369" s="59"/>
    </row>
    <row r="370" spans="2:9" ht="15.75" customHeight="1" x14ac:dyDescent="0.2">
      <c r="B370" s="52"/>
      <c r="I370" s="59"/>
    </row>
    <row r="371" spans="2:9" ht="15.75" customHeight="1" x14ac:dyDescent="0.2">
      <c r="B371" s="52"/>
      <c r="I371" s="59"/>
    </row>
    <row r="372" spans="2:9" ht="15.75" customHeight="1" x14ac:dyDescent="0.2">
      <c r="B372" s="52"/>
      <c r="I372" s="59"/>
    </row>
    <row r="373" spans="2:9" ht="15.75" customHeight="1" x14ac:dyDescent="0.2">
      <c r="B373" s="52"/>
      <c r="I373" s="59"/>
    </row>
    <row r="374" spans="2:9" ht="15.75" customHeight="1" x14ac:dyDescent="0.2">
      <c r="B374" s="52"/>
      <c r="I374" s="59"/>
    </row>
    <row r="375" spans="2:9" ht="15.75" customHeight="1" x14ac:dyDescent="0.2">
      <c r="B375" s="52"/>
      <c r="I375" s="59"/>
    </row>
    <row r="376" spans="2:9" ht="15.75" customHeight="1" x14ac:dyDescent="0.2">
      <c r="B376" s="52"/>
      <c r="I376" s="59"/>
    </row>
    <row r="377" spans="2:9" ht="15.75" customHeight="1" x14ac:dyDescent="0.2">
      <c r="B377" s="52"/>
      <c r="I377" s="59"/>
    </row>
    <row r="378" spans="2:9" ht="15.75" customHeight="1" x14ac:dyDescent="0.2">
      <c r="B378" s="52"/>
      <c r="I378" s="59"/>
    </row>
    <row r="379" spans="2:9" ht="15.75" customHeight="1" x14ac:dyDescent="0.2">
      <c r="B379" s="52"/>
      <c r="I379" s="59"/>
    </row>
    <row r="380" spans="2:9" ht="15.75" customHeight="1" x14ac:dyDescent="0.2">
      <c r="B380" s="52"/>
      <c r="I380" s="59"/>
    </row>
    <row r="381" spans="2:9" ht="15.75" customHeight="1" x14ac:dyDescent="0.2">
      <c r="B381" s="52"/>
      <c r="I381" s="59"/>
    </row>
    <row r="382" spans="2:9" ht="15.75" customHeight="1" x14ac:dyDescent="0.2">
      <c r="B382" s="52"/>
      <c r="I382" s="59"/>
    </row>
    <row r="383" spans="2:9" ht="15.75" customHeight="1" x14ac:dyDescent="0.2">
      <c r="B383" s="52"/>
      <c r="I383" s="59"/>
    </row>
    <row r="384" spans="2:9" ht="15.75" customHeight="1" x14ac:dyDescent="0.2">
      <c r="B384" s="52"/>
      <c r="I384" s="59"/>
    </row>
    <row r="385" spans="2:9" ht="15.75" customHeight="1" x14ac:dyDescent="0.2">
      <c r="B385" s="52"/>
      <c r="I385" s="59"/>
    </row>
    <row r="386" spans="2:9" ht="15.75" customHeight="1" x14ac:dyDescent="0.2">
      <c r="B386" s="52"/>
      <c r="I386" s="59"/>
    </row>
    <row r="387" spans="2:9" ht="15.75" customHeight="1" x14ac:dyDescent="0.2">
      <c r="B387" s="52"/>
      <c r="I387" s="59"/>
    </row>
    <row r="388" spans="2:9" ht="15.75" customHeight="1" x14ac:dyDescent="0.2">
      <c r="B388" s="52"/>
      <c r="I388" s="59"/>
    </row>
    <row r="389" spans="2:9" ht="15.75" customHeight="1" x14ac:dyDescent="0.2">
      <c r="B389" s="52"/>
      <c r="I389" s="59"/>
    </row>
    <row r="390" spans="2:9" ht="15.75" customHeight="1" x14ac:dyDescent="0.2">
      <c r="B390" s="52"/>
      <c r="I390" s="59"/>
    </row>
    <row r="391" spans="2:9" ht="15.75" customHeight="1" x14ac:dyDescent="0.2">
      <c r="B391" s="52"/>
      <c r="I391" s="59"/>
    </row>
    <row r="392" spans="2:9" ht="15.75" customHeight="1" x14ac:dyDescent="0.2">
      <c r="B392" s="52"/>
      <c r="I392" s="59"/>
    </row>
    <row r="393" spans="2:9" ht="15.75" customHeight="1" x14ac:dyDescent="0.2">
      <c r="B393" s="52"/>
      <c r="I393" s="59"/>
    </row>
    <row r="394" spans="2:9" ht="15.75" customHeight="1" x14ac:dyDescent="0.2">
      <c r="B394" s="52"/>
      <c r="I394" s="59"/>
    </row>
    <row r="395" spans="2:9" ht="15.75" customHeight="1" x14ac:dyDescent="0.2">
      <c r="B395" s="52"/>
      <c r="I395" s="59"/>
    </row>
    <row r="396" spans="2:9" ht="15.75" customHeight="1" x14ac:dyDescent="0.2">
      <c r="B396" s="52"/>
      <c r="I396" s="59"/>
    </row>
    <row r="397" spans="2:9" ht="15.75" customHeight="1" x14ac:dyDescent="0.2">
      <c r="B397" s="52"/>
      <c r="I397" s="59"/>
    </row>
    <row r="398" spans="2:9" ht="15.75" customHeight="1" x14ac:dyDescent="0.2">
      <c r="B398" s="52"/>
      <c r="I398" s="59"/>
    </row>
    <row r="399" spans="2:9" ht="15.75" customHeight="1" x14ac:dyDescent="0.2">
      <c r="B399" s="52"/>
      <c r="I399" s="59"/>
    </row>
    <row r="400" spans="2:9" ht="15.75" customHeight="1" x14ac:dyDescent="0.2">
      <c r="B400" s="52"/>
      <c r="I400" s="59"/>
    </row>
    <row r="401" spans="2:9" ht="15.75" customHeight="1" x14ac:dyDescent="0.2">
      <c r="B401" s="52"/>
      <c r="I401" s="59"/>
    </row>
    <row r="402" spans="2:9" ht="15.75" customHeight="1" x14ac:dyDescent="0.2">
      <c r="B402" s="52"/>
      <c r="I402" s="59"/>
    </row>
    <row r="403" spans="2:9" ht="15.75" customHeight="1" x14ac:dyDescent="0.2">
      <c r="B403" s="52"/>
      <c r="I403" s="59"/>
    </row>
    <row r="404" spans="2:9" ht="15.75" customHeight="1" x14ac:dyDescent="0.2">
      <c r="B404" s="52"/>
      <c r="I404" s="59"/>
    </row>
    <row r="405" spans="2:9" ht="15.75" customHeight="1" x14ac:dyDescent="0.2">
      <c r="B405" s="52"/>
      <c r="I405" s="59"/>
    </row>
    <row r="406" spans="2:9" ht="15.75" customHeight="1" x14ac:dyDescent="0.2">
      <c r="B406" s="52"/>
      <c r="I406" s="59"/>
    </row>
    <row r="407" spans="2:9" ht="15.75" customHeight="1" x14ac:dyDescent="0.2">
      <c r="B407" s="52"/>
      <c r="I407" s="59"/>
    </row>
    <row r="408" spans="2:9" ht="15.75" customHeight="1" x14ac:dyDescent="0.2">
      <c r="B408" s="52"/>
      <c r="I408" s="59"/>
    </row>
    <row r="409" spans="2:9" ht="15.75" customHeight="1" x14ac:dyDescent="0.2">
      <c r="B409" s="52"/>
      <c r="I409" s="59"/>
    </row>
    <row r="410" spans="2:9" ht="15.75" customHeight="1" x14ac:dyDescent="0.2">
      <c r="B410" s="52"/>
      <c r="I410" s="59"/>
    </row>
    <row r="411" spans="2:9" ht="15.75" customHeight="1" x14ac:dyDescent="0.2">
      <c r="B411" s="52"/>
      <c r="I411" s="59"/>
    </row>
    <row r="412" spans="2:9" ht="15.75" customHeight="1" x14ac:dyDescent="0.2">
      <c r="B412" s="52"/>
      <c r="I412" s="59"/>
    </row>
    <row r="413" spans="2:9" ht="15.75" customHeight="1" x14ac:dyDescent="0.2">
      <c r="B413" s="52"/>
      <c r="I413" s="59"/>
    </row>
    <row r="414" spans="2:9" ht="15.75" customHeight="1" x14ac:dyDescent="0.2">
      <c r="B414" s="52"/>
      <c r="I414" s="59"/>
    </row>
    <row r="415" spans="2:9" ht="15.75" customHeight="1" x14ac:dyDescent="0.2">
      <c r="B415" s="52"/>
      <c r="I415" s="59"/>
    </row>
    <row r="416" spans="2:9" ht="15.75" customHeight="1" x14ac:dyDescent="0.2">
      <c r="B416" s="52"/>
      <c r="I416" s="59"/>
    </row>
    <row r="417" spans="2:9" ht="15.75" customHeight="1" x14ac:dyDescent="0.2">
      <c r="B417" s="52"/>
      <c r="I417" s="59"/>
    </row>
    <row r="418" spans="2:9" ht="15.75" customHeight="1" x14ac:dyDescent="0.2">
      <c r="B418" s="52"/>
      <c r="I418" s="59"/>
    </row>
    <row r="419" spans="2:9" ht="15.75" customHeight="1" x14ac:dyDescent="0.2">
      <c r="B419" s="52"/>
      <c r="I419" s="59"/>
    </row>
    <row r="420" spans="2:9" ht="15.75" customHeight="1" x14ac:dyDescent="0.2">
      <c r="B420" s="52"/>
      <c r="I420" s="59"/>
    </row>
    <row r="421" spans="2:9" ht="15.75" customHeight="1" x14ac:dyDescent="0.2">
      <c r="B421" s="52"/>
      <c r="I421" s="59"/>
    </row>
    <row r="422" spans="2:9" ht="15.75" customHeight="1" x14ac:dyDescent="0.2">
      <c r="B422" s="52"/>
      <c r="I422" s="59"/>
    </row>
    <row r="423" spans="2:9" ht="15.75" customHeight="1" x14ac:dyDescent="0.2">
      <c r="B423" s="52"/>
      <c r="I423" s="59"/>
    </row>
    <row r="424" spans="2:9" ht="15.75" customHeight="1" x14ac:dyDescent="0.2">
      <c r="B424" s="52"/>
      <c r="I424" s="59"/>
    </row>
    <row r="425" spans="2:9" ht="15.75" customHeight="1" x14ac:dyDescent="0.2">
      <c r="B425" s="52"/>
      <c r="I425" s="59"/>
    </row>
    <row r="426" spans="2:9" ht="15.75" customHeight="1" x14ac:dyDescent="0.2">
      <c r="B426" s="52"/>
      <c r="I426" s="59"/>
    </row>
    <row r="427" spans="2:9" ht="15.75" customHeight="1" x14ac:dyDescent="0.2">
      <c r="B427" s="52"/>
      <c r="I427" s="59"/>
    </row>
    <row r="428" spans="2:9" ht="15.75" customHeight="1" x14ac:dyDescent="0.2">
      <c r="B428" s="52"/>
      <c r="I428" s="59"/>
    </row>
    <row r="429" spans="2:9" ht="15.75" customHeight="1" x14ac:dyDescent="0.2">
      <c r="B429" s="52"/>
      <c r="I429" s="59"/>
    </row>
    <row r="430" spans="2:9" ht="15.75" customHeight="1" x14ac:dyDescent="0.2">
      <c r="B430" s="52"/>
      <c r="I430" s="59"/>
    </row>
    <row r="431" spans="2:9" ht="15.75" customHeight="1" x14ac:dyDescent="0.2">
      <c r="B431" s="52"/>
      <c r="I431" s="59"/>
    </row>
    <row r="432" spans="2:9" ht="15.75" customHeight="1" x14ac:dyDescent="0.2">
      <c r="B432" s="52"/>
      <c r="I432" s="59"/>
    </row>
    <row r="433" spans="2:9" ht="15.75" customHeight="1" x14ac:dyDescent="0.2">
      <c r="B433" s="52"/>
      <c r="I433" s="59"/>
    </row>
    <row r="434" spans="2:9" ht="15.75" customHeight="1" x14ac:dyDescent="0.2">
      <c r="B434" s="52"/>
      <c r="I434" s="59"/>
    </row>
    <row r="435" spans="2:9" ht="15.75" customHeight="1" x14ac:dyDescent="0.2">
      <c r="B435" s="52"/>
      <c r="I435" s="59"/>
    </row>
    <row r="436" spans="2:9" ht="15.75" customHeight="1" x14ac:dyDescent="0.2">
      <c r="B436" s="52"/>
      <c r="I436" s="59"/>
    </row>
    <row r="437" spans="2:9" ht="15.75" customHeight="1" x14ac:dyDescent="0.2">
      <c r="B437" s="52"/>
      <c r="I437" s="59"/>
    </row>
    <row r="438" spans="2:9" ht="15.75" customHeight="1" x14ac:dyDescent="0.2">
      <c r="B438" s="52"/>
      <c r="I438" s="59"/>
    </row>
    <row r="439" spans="2:9" ht="15.75" customHeight="1" x14ac:dyDescent="0.2">
      <c r="B439" s="52"/>
      <c r="I439" s="59"/>
    </row>
    <row r="440" spans="2:9" ht="15.75" customHeight="1" x14ac:dyDescent="0.2">
      <c r="B440" s="52"/>
      <c r="I440" s="59"/>
    </row>
    <row r="441" spans="2:9" ht="15.75" customHeight="1" x14ac:dyDescent="0.2">
      <c r="B441" s="52"/>
      <c r="I441" s="59"/>
    </row>
    <row r="442" spans="2:9" ht="15.75" customHeight="1" x14ac:dyDescent="0.2">
      <c r="B442" s="52"/>
      <c r="I442" s="59"/>
    </row>
    <row r="443" spans="2:9" ht="15.75" customHeight="1" x14ac:dyDescent="0.2">
      <c r="B443" s="52"/>
      <c r="I443" s="59"/>
    </row>
    <row r="444" spans="2:9" ht="15.75" customHeight="1" x14ac:dyDescent="0.2">
      <c r="B444" s="52"/>
      <c r="I444" s="59"/>
    </row>
    <row r="445" spans="2:9" ht="15.75" customHeight="1" x14ac:dyDescent="0.2">
      <c r="B445" s="52"/>
      <c r="I445" s="59"/>
    </row>
    <row r="446" spans="2:9" ht="15.75" customHeight="1" x14ac:dyDescent="0.2">
      <c r="B446" s="52"/>
      <c r="I446" s="59"/>
    </row>
    <row r="447" spans="2:9" ht="15.75" customHeight="1" x14ac:dyDescent="0.2">
      <c r="B447" s="52"/>
      <c r="I447" s="59"/>
    </row>
    <row r="448" spans="2:9" ht="15.75" customHeight="1" x14ac:dyDescent="0.2">
      <c r="B448" s="52"/>
      <c r="I448" s="59"/>
    </row>
    <row r="449" spans="2:9" ht="15.75" customHeight="1" x14ac:dyDescent="0.2">
      <c r="B449" s="52"/>
      <c r="I449" s="59"/>
    </row>
    <row r="450" spans="2:9" ht="15.75" customHeight="1" x14ac:dyDescent="0.2">
      <c r="B450" s="52"/>
      <c r="I450" s="59"/>
    </row>
    <row r="451" spans="2:9" ht="15.75" customHeight="1" x14ac:dyDescent="0.2">
      <c r="B451" s="52"/>
      <c r="I451" s="59"/>
    </row>
    <row r="452" spans="2:9" ht="15.75" customHeight="1" x14ac:dyDescent="0.2">
      <c r="B452" s="52"/>
      <c r="I452" s="59"/>
    </row>
    <row r="453" spans="2:9" ht="15.75" customHeight="1" x14ac:dyDescent="0.2">
      <c r="B453" s="52"/>
      <c r="I453" s="59"/>
    </row>
    <row r="454" spans="2:9" ht="15.75" customHeight="1" x14ac:dyDescent="0.2">
      <c r="B454" s="52"/>
      <c r="I454" s="59"/>
    </row>
    <row r="455" spans="2:9" ht="15.75" customHeight="1" x14ac:dyDescent="0.2">
      <c r="B455" s="52"/>
      <c r="I455" s="59"/>
    </row>
    <row r="456" spans="2:9" ht="15.75" customHeight="1" x14ac:dyDescent="0.2">
      <c r="B456" s="52"/>
      <c r="I456" s="59"/>
    </row>
    <row r="457" spans="2:9" ht="15.75" customHeight="1" x14ac:dyDescent="0.2">
      <c r="B457" s="52"/>
      <c r="I457" s="59"/>
    </row>
    <row r="458" spans="2:9" ht="15.75" customHeight="1" x14ac:dyDescent="0.2">
      <c r="B458" s="52"/>
      <c r="I458" s="59"/>
    </row>
    <row r="459" spans="2:9" ht="15.75" customHeight="1" x14ac:dyDescent="0.2">
      <c r="B459" s="52"/>
      <c r="I459" s="59"/>
    </row>
    <row r="460" spans="2:9" ht="15.75" customHeight="1" x14ac:dyDescent="0.2">
      <c r="B460" s="52"/>
      <c r="I460" s="59"/>
    </row>
    <row r="461" spans="2:9" ht="15.75" customHeight="1" x14ac:dyDescent="0.2">
      <c r="B461" s="52"/>
      <c r="I461" s="59"/>
    </row>
    <row r="462" spans="2:9" ht="15.75" customHeight="1" x14ac:dyDescent="0.2">
      <c r="B462" s="52"/>
      <c r="I462" s="59"/>
    </row>
    <row r="463" spans="2:9" ht="15.75" customHeight="1" x14ac:dyDescent="0.2">
      <c r="B463" s="52"/>
      <c r="I463" s="59"/>
    </row>
    <row r="464" spans="2:9" ht="15.75" customHeight="1" x14ac:dyDescent="0.2">
      <c r="B464" s="52"/>
      <c r="I464" s="59"/>
    </row>
    <row r="465" spans="2:9" ht="15.75" customHeight="1" x14ac:dyDescent="0.2">
      <c r="B465" s="52"/>
      <c r="I465" s="59"/>
    </row>
    <row r="466" spans="2:9" ht="15.75" customHeight="1" x14ac:dyDescent="0.2">
      <c r="B466" s="52"/>
      <c r="I466" s="59"/>
    </row>
    <row r="467" spans="2:9" ht="15.75" customHeight="1" x14ac:dyDescent="0.2">
      <c r="B467" s="52"/>
      <c r="I467" s="59"/>
    </row>
    <row r="468" spans="2:9" ht="15.75" customHeight="1" x14ac:dyDescent="0.2">
      <c r="B468" s="52"/>
      <c r="I468" s="59"/>
    </row>
    <row r="469" spans="2:9" ht="15.75" customHeight="1" x14ac:dyDescent="0.2">
      <c r="B469" s="52"/>
      <c r="I469" s="59"/>
    </row>
    <row r="470" spans="2:9" ht="15.75" customHeight="1" x14ac:dyDescent="0.2">
      <c r="B470" s="52"/>
      <c r="I470" s="59"/>
    </row>
    <row r="471" spans="2:9" ht="15.75" customHeight="1" x14ac:dyDescent="0.2">
      <c r="B471" s="52"/>
      <c r="I471" s="59"/>
    </row>
    <row r="472" spans="2:9" ht="15.75" customHeight="1" x14ac:dyDescent="0.2">
      <c r="B472" s="52"/>
      <c r="I472" s="59"/>
    </row>
    <row r="473" spans="2:9" ht="15.75" customHeight="1" x14ac:dyDescent="0.2">
      <c r="B473" s="52"/>
      <c r="I473" s="59"/>
    </row>
    <row r="474" spans="2:9" ht="15.75" customHeight="1" x14ac:dyDescent="0.2">
      <c r="B474" s="52"/>
      <c r="I474" s="59"/>
    </row>
    <row r="475" spans="2:9" ht="15.75" customHeight="1" x14ac:dyDescent="0.2">
      <c r="B475" s="52"/>
      <c r="I475" s="59"/>
    </row>
    <row r="476" spans="2:9" ht="15.75" customHeight="1" x14ac:dyDescent="0.2">
      <c r="B476" s="52"/>
      <c r="I476" s="59"/>
    </row>
    <row r="477" spans="2:9" ht="15.75" customHeight="1" x14ac:dyDescent="0.2">
      <c r="B477" s="52"/>
      <c r="I477" s="59"/>
    </row>
    <row r="478" spans="2:9" ht="15.75" customHeight="1" x14ac:dyDescent="0.2">
      <c r="B478" s="52"/>
      <c r="I478" s="59"/>
    </row>
    <row r="479" spans="2:9" ht="15.75" customHeight="1" x14ac:dyDescent="0.2">
      <c r="B479" s="52"/>
      <c r="I479" s="59"/>
    </row>
    <row r="480" spans="2:9" ht="15.75" customHeight="1" x14ac:dyDescent="0.2">
      <c r="B480" s="52"/>
      <c r="I480" s="59"/>
    </row>
    <row r="481" spans="2:9" ht="15.75" customHeight="1" x14ac:dyDescent="0.2">
      <c r="B481" s="52"/>
      <c r="I481" s="59"/>
    </row>
    <row r="482" spans="2:9" ht="15.75" customHeight="1" x14ac:dyDescent="0.2">
      <c r="B482" s="52"/>
      <c r="I482" s="59"/>
    </row>
    <row r="483" spans="2:9" ht="15.75" customHeight="1" x14ac:dyDescent="0.2">
      <c r="B483" s="52"/>
      <c r="I483" s="59"/>
    </row>
    <row r="484" spans="2:9" ht="15.75" customHeight="1" x14ac:dyDescent="0.2">
      <c r="B484" s="52"/>
      <c r="I484" s="59"/>
    </row>
    <row r="485" spans="2:9" ht="15.75" customHeight="1" x14ac:dyDescent="0.2">
      <c r="B485" s="52"/>
      <c r="I485" s="59"/>
    </row>
    <row r="486" spans="2:9" ht="15.75" customHeight="1" x14ac:dyDescent="0.2">
      <c r="B486" s="52"/>
      <c r="I486" s="59"/>
    </row>
    <row r="487" spans="2:9" ht="15.75" customHeight="1" x14ac:dyDescent="0.2">
      <c r="B487" s="52"/>
      <c r="I487" s="59"/>
    </row>
    <row r="488" spans="2:9" ht="15.75" customHeight="1" x14ac:dyDescent="0.2">
      <c r="B488" s="52"/>
      <c r="I488" s="59"/>
    </row>
    <row r="489" spans="2:9" ht="15.75" customHeight="1" x14ac:dyDescent="0.2">
      <c r="B489" s="52"/>
      <c r="I489" s="59"/>
    </row>
    <row r="490" spans="2:9" ht="15.75" customHeight="1" x14ac:dyDescent="0.2">
      <c r="B490" s="52"/>
      <c r="I490" s="59"/>
    </row>
    <row r="491" spans="2:9" ht="15.75" customHeight="1" x14ac:dyDescent="0.2">
      <c r="B491" s="52"/>
      <c r="I491" s="59"/>
    </row>
    <row r="492" spans="2:9" ht="15.75" customHeight="1" x14ac:dyDescent="0.2">
      <c r="B492" s="52"/>
      <c r="I492" s="59"/>
    </row>
    <row r="493" spans="2:9" ht="15.75" customHeight="1" x14ac:dyDescent="0.2">
      <c r="B493" s="52"/>
      <c r="I493" s="59"/>
    </row>
    <row r="494" spans="2:9" ht="15.75" customHeight="1" x14ac:dyDescent="0.2">
      <c r="B494" s="52"/>
      <c r="I494" s="59"/>
    </row>
    <row r="495" spans="2:9" ht="15.75" customHeight="1" x14ac:dyDescent="0.2">
      <c r="B495" s="52"/>
      <c r="I495" s="59"/>
    </row>
    <row r="496" spans="2:9" ht="15.75" customHeight="1" x14ac:dyDescent="0.2">
      <c r="B496" s="52"/>
      <c r="I496" s="59"/>
    </row>
    <row r="497" spans="2:9" ht="15.75" customHeight="1" x14ac:dyDescent="0.2">
      <c r="B497" s="52"/>
      <c r="I497" s="59"/>
    </row>
    <row r="498" spans="2:9" ht="15.75" customHeight="1" x14ac:dyDescent="0.2">
      <c r="B498" s="52"/>
      <c r="I498" s="59"/>
    </row>
    <row r="499" spans="2:9" ht="15.75" customHeight="1" x14ac:dyDescent="0.2">
      <c r="B499" s="52"/>
      <c r="I499" s="59"/>
    </row>
    <row r="500" spans="2:9" ht="15.75" customHeight="1" x14ac:dyDescent="0.2">
      <c r="B500" s="52"/>
      <c r="I500" s="59"/>
    </row>
    <row r="501" spans="2:9" ht="15.75" customHeight="1" x14ac:dyDescent="0.2">
      <c r="B501" s="52"/>
      <c r="I501" s="59"/>
    </row>
    <row r="502" spans="2:9" ht="15.75" customHeight="1" x14ac:dyDescent="0.2">
      <c r="B502" s="52"/>
      <c r="I502" s="59"/>
    </row>
    <row r="503" spans="2:9" ht="15.75" customHeight="1" x14ac:dyDescent="0.2">
      <c r="B503" s="52"/>
      <c r="I503" s="59"/>
    </row>
    <row r="504" spans="2:9" ht="15.75" customHeight="1" x14ac:dyDescent="0.2">
      <c r="B504" s="52"/>
      <c r="I504" s="59"/>
    </row>
    <row r="505" spans="2:9" ht="15.75" customHeight="1" x14ac:dyDescent="0.2">
      <c r="B505" s="52"/>
      <c r="I505" s="59"/>
    </row>
    <row r="506" spans="2:9" ht="15.75" customHeight="1" x14ac:dyDescent="0.2">
      <c r="B506" s="52"/>
      <c r="I506" s="59"/>
    </row>
    <row r="507" spans="2:9" ht="15.75" customHeight="1" x14ac:dyDescent="0.2">
      <c r="B507" s="52"/>
      <c r="I507" s="59"/>
    </row>
    <row r="508" spans="2:9" ht="15.75" customHeight="1" x14ac:dyDescent="0.2">
      <c r="B508" s="52"/>
      <c r="I508" s="59"/>
    </row>
    <row r="509" spans="2:9" ht="15.75" customHeight="1" x14ac:dyDescent="0.2">
      <c r="B509" s="52"/>
      <c r="I509" s="59"/>
    </row>
    <row r="510" spans="2:9" ht="15.75" customHeight="1" x14ac:dyDescent="0.2">
      <c r="B510" s="52"/>
      <c r="I510" s="59"/>
    </row>
    <row r="511" spans="2:9" ht="15.75" customHeight="1" x14ac:dyDescent="0.2">
      <c r="B511" s="52"/>
      <c r="I511" s="59"/>
    </row>
    <row r="512" spans="2:9" ht="15.75" customHeight="1" x14ac:dyDescent="0.2">
      <c r="B512" s="52"/>
      <c r="I512" s="59"/>
    </row>
    <row r="513" spans="2:9" ht="15.75" customHeight="1" x14ac:dyDescent="0.2">
      <c r="B513" s="52"/>
      <c r="I513" s="59"/>
    </row>
    <row r="514" spans="2:9" ht="15.75" customHeight="1" x14ac:dyDescent="0.2">
      <c r="B514" s="52"/>
      <c r="I514" s="59"/>
    </row>
    <row r="515" spans="2:9" ht="15.75" customHeight="1" x14ac:dyDescent="0.2">
      <c r="B515" s="52"/>
      <c r="I515" s="59"/>
    </row>
    <row r="516" spans="2:9" ht="15.75" customHeight="1" x14ac:dyDescent="0.2">
      <c r="B516" s="52"/>
      <c r="I516" s="59"/>
    </row>
    <row r="517" spans="2:9" ht="15.75" customHeight="1" x14ac:dyDescent="0.2">
      <c r="B517" s="52"/>
      <c r="I517" s="59"/>
    </row>
    <row r="518" spans="2:9" ht="15.75" customHeight="1" x14ac:dyDescent="0.2">
      <c r="B518" s="52"/>
      <c r="I518" s="59"/>
    </row>
    <row r="519" spans="2:9" ht="15.75" customHeight="1" x14ac:dyDescent="0.2">
      <c r="B519" s="52"/>
      <c r="I519" s="59"/>
    </row>
    <row r="520" spans="2:9" ht="15.75" customHeight="1" x14ac:dyDescent="0.2">
      <c r="B520" s="52"/>
      <c r="I520" s="59"/>
    </row>
    <row r="521" spans="2:9" ht="15.75" customHeight="1" x14ac:dyDescent="0.2">
      <c r="B521" s="52"/>
      <c r="I521" s="59"/>
    </row>
    <row r="522" spans="2:9" ht="15.75" customHeight="1" x14ac:dyDescent="0.2">
      <c r="B522" s="52"/>
      <c r="I522" s="59"/>
    </row>
    <row r="523" spans="2:9" ht="15.75" customHeight="1" x14ac:dyDescent="0.2">
      <c r="B523" s="52"/>
      <c r="I523" s="59"/>
    </row>
    <row r="524" spans="2:9" ht="15.75" customHeight="1" x14ac:dyDescent="0.2">
      <c r="B524" s="52"/>
      <c r="I524" s="59"/>
    </row>
    <row r="525" spans="2:9" ht="15.75" customHeight="1" x14ac:dyDescent="0.2">
      <c r="B525" s="52"/>
      <c r="I525" s="59"/>
    </row>
    <row r="526" spans="2:9" ht="15.75" customHeight="1" x14ac:dyDescent="0.2">
      <c r="B526" s="52"/>
      <c r="I526" s="59"/>
    </row>
    <row r="527" spans="2:9" ht="15.75" customHeight="1" x14ac:dyDescent="0.2">
      <c r="B527" s="52"/>
      <c r="I527" s="59"/>
    </row>
    <row r="528" spans="2:9" ht="15.75" customHeight="1" x14ac:dyDescent="0.2">
      <c r="B528" s="52"/>
      <c r="I528" s="59"/>
    </row>
    <row r="529" spans="2:9" ht="15.75" customHeight="1" x14ac:dyDescent="0.2">
      <c r="B529" s="52"/>
      <c r="I529" s="59"/>
    </row>
    <row r="530" spans="2:9" ht="15.75" customHeight="1" x14ac:dyDescent="0.2">
      <c r="B530" s="52"/>
      <c r="I530" s="59"/>
    </row>
    <row r="531" spans="2:9" ht="15.75" customHeight="1" x14ac:dyDescent="0.2">
      <c r="B531" s="52"/>
      <c r="I531" s="59"/>
    </row>
    <row r="532" spans="2:9" ht="15.75" customHeight="1" x14ac:dyDescent="0.2">
      <c r="B532" s="52"/>
      <c r="I532" s="59"/>
    </row>
    <row r="533" spans="2:9" ht="15.75" customHeight="1" x14ac:dyDescent="0.2">
      <c r="B533" s="52"/>
      <c r="I533" s="59"/>
    </row>
    <row r="534" spans="2:9" ht="15.75" customHeight="1" x14ac:dyDescent="0.2">
      <c r="B534" s="52"/>
      <c r="I534" s="59"/>
    </row>
    <row r="535" spans="2:9" ht="15.75" customHeight="1" x14ac:dyDescent="0.2">
      <c r="B535" s="52"/>
      <c r="I535" s="59"/>
    </row>
    <row r="536" spans="2:9" ht="15.75" customHeight="1" x14ac:dyDescent="0.2">
      <c r="B536" s="52"/>
      <c r="I536" s="59"/>
    </row>
    <row r="537" spans="2:9" ht="15.75" customHeight="1" x14ac:dyDescent="0.2">
      <c r="B537" s="52"/>
      <c r="I537" s="59"/>
    </row>
    <row r="538" spans="2:9" ht="15.75" customHeight="1" x14ac:dyDescent="0.2">
      <c r="B538" s="52"/>
      <c r="I538" s="59"/>
    </row>
    <row r="539" spans="2:9" ht="15.75" customHeight="1" x14ac:dyDescent="0.2">
      <c r="B539" s="52"/>
      <c r="I539" s="59"/>
    </row>
    <row r="540" spans="2:9" ht="15.75" customHeight="1" x14ac:dyDescent="0.2">
      <c r="B540" s="52"/>
      <c r="I540" s="59"/>
    </row>
    <row r="541" spans="2:9" ht="15.75" customHeight="1" x14ac:dyDescent="0.2">
      <c r="B541" s="52"/>
      <c r="I541" s="59"/>
    </row>
    <row r="542" spans="2:9" ht="15.75" customHeight="1" x14ac:dyDescent="0.2">
      <c r="B542" s="52"/>
      <c r="I542" s="59"/>
    </row>
    <row r="543" spans="2:9" ht="15.75" customHeight="1" x14ac:dyDescent="0.2">
      <c r="B543" s="52"/>
      <c r="I543" s="59"/>
    </row>
    <row r="544" spans="2:9" ht="15.75" customHeight="1" x14ac:dyDescent="0.2">
      <c r="B544" s="52"/>
      <c r="I544" s="59"/>
    </row>
    <row r="545" spans="2:9" ht="15.75" customHeight="1" x14ac:dyDescent="0.2">
      <c r="B545" s="52"/>
      <c r="I545" s="59"/>
    </row>
    <row r="546" spans="2:9" ht="15.75" customHeight="1" x14ac:dyDescent="0.2">
      <c r="B546" s="52"/>
      <c r="I546" s="59"/>
    </row>
    <row r="547" spans="2:9" ht="15.75" customHeight="1" x14ac:dyDescent="0.2">
      <c r="B547" s="52"/>
      <c r="I547" s="59"/>
    </row>
    <row r="548" spans="2:9" ht="15.75" customHeight="1" x14ac:dyDescent="0.2">
      <c r="B548" s="52"/>
      <c r="I548" s="59"/>
    </row>
    <row r="549" spans="2:9" ht="15.75" customHeight="1" x14ac:dyDescent="0.2">
      <c r="B549" s="52"/>
      <c r="I549" s="59"/>
    </row>
    <row r="550" spans="2:9" ht="15.75" customHeight="1" x14ac:dyDescent="0.2">
      <c r="B550" s="52"/>
      <c r="I550" s="59"/>
    </row>
    <row r="551" spans="2:9" ht="15.75" customHeight="1" x14ac:dyDescent="0.2">
      <c r="B551" s="52"/>
      <c r="I551" s="59"/>
    </row>
    <row r="552" spans="2:9" ht="15.75" customHeight="1" x14ac:dyDescent="0.2">
      <c r="B552" s="52"/>
      <c r="I552" s="59"/>
    </row>
    <row r="553" spans="2:9" ht="15.75" customHeight="1" x14ac:dyDescent="0.2">
      <c r="B553" s="52"/>
      <c r="I553" s="59"/>
    </row>
    <row r="554" spans="2:9" ht="15.75" customHeight="1" x14ac:dyDescent="0.2">
      <c r="B554" s="52"/>
      <c r="I554" s="59"/>
    </row>
    <row r="555" spans="2:9" ht="15.75" customHeight="1" x14ac:dyDescent="0.2">
      <c r="B555" s="52"/>
      <c r="I555" s="59"/>
    </row>
    <row r="556" spans="2:9" ht="15.75" customHeight="1" x14ac:dyDescent="0.2">
      <c r="B556" s="52"/>
      <c r="I556" s="59"/>
    </row>
    <row r="557" spans="2:9" ht="15.75" customHeight="1" x14ac:dyDescent="0.2">
      <c r="B557" s="52"/>
      <c r="I557" s="59"/>
    </row>
    <row r="558" spans="2:9" ht="15.75" customHeight="1" x14ac:dyDescent="0.2">
      <c r="B558" s="52"/>
      <c r="I558" s="59"/>
    </row>
    <row r="559" spans="2:9" ht="15.75" customHeight="1" x14ac:dyDescent="0.2">
      <c r="B559" s="52"/>
      <c r="I559" s="59"/>
    </row>
    <row r="560" spans="2:9" ht="15.75" customHeight="1" x14ac:dyDescent="0.2">
      <c r="B560" s="52"/>
      <c r="I560" s="59"/>
    </row>
    <row r="561" spans="2:9" ht="15.75" customHeight="1" x14ac:dyDescent="0.2">
      <c r="B561" s="52"/>
      <c r="I561" s="59"/>
    </row>
    <row r="562" spans="2:9" ht="15.75" customHeight="1" x14ac:dyDescent="0.2">
      <c r="B562" s="52"/>
      <c r="I562" s="59"/>
    </row>
    <row r="563" spans="2:9" ht="15.75" customHeight="1" x14ac:dyDescent="0.2">
      <c r="B563" s="52"/>
      <c r="I563" s="59"/>
    </row>
    <row r="564" spans="2:9" ht="15.75" customHeight="1" x14ac:dyDescent="0.2">
      <c r="B564" s="52"/>
      <c r="I564" s="59"/>
    </row>
    <row r="565" spans="2:9" ht="15.75" customHeight="1" x14ac:dyDescent="0.2">
      <c r="B565" s="52"/>
      <c r="I565" s="59"/>
    </row>
    <row r="566" spans="2:9" ht="15.75" customHeight="1" x14ac:dyDescent="0.2">
      <c r="B566" s="52"/>
      <c r="I566" s="59"/>
    </row>
    <row r="567" spans="2:9" ht="15.75" customHeight="1" x14ac:dyDescent="0.2">
      <c r="B567" s="52"/>
      <c r="I567" s="59"/>
    </row>
    <row r="568" spans="2:9" ht="15.75" customHeight="1" x14ac:dyDescent="0.2">
      <c r="B568" s="52"/>
      <c r="I568" s="59"/>
    </row>
    <row r="569" spans="2:9" ht="15.75" customHeight="1" x14ac:dyDescent="0.2">
      <c r="B569" s="52"/>
      <c r="I569" s="59"/>
    </row>
    <row r="570" spans="2:9" ht="15.75" customHeight="1" x14ac:dyDescent="0.2">
      <c r="B570" s="52"/>
      <c r="I570" s="59"/>
    </row>
    <row r="571" spans="2:9" ht="15.75" customHeight="1" x14ac:dyDescent="0.2">
      <c r="B571" s="52"/>
      <c r="I571" s="59"/>
    </row>
    <row r="572" spans="2:9" ht="15.75" customHeight="1" x14ac:dyDescent="0.2">
      <c r="B572" s="52"/>
      <c r="I572" s="59"/>
    </row>
    <row r="573" spans="2:9" ht="15.75" customHeight="1" x14ac:dyDescent="0.2">
      <c r="B573" s="52"/>
      <c r="I573" s="59"/>
    </row>
    <row r="574" spans="2:9" ht="15.75" customHeight="1" x14ac:dyDescent="0.2">
      <c r="B574" s="52"/>
      <c r="I574" s="59"/>
    </row>
    <row r="575" spans="2:9" ht="15.75" customHeight="1" x14ac:dyDescent="0.2">
      <c r="B575" s="52"/>
      <c r="I575" s="59"/>
    </row>
    <row r="576" spans="2:9" ht="15.75" customHeight="1" x14ac:dyDescent="0.2">
      <c r="B576" s="52"/>
      <c r="I576" s="59"/>
    </row>
    <row r="577" spans="2:9" ht="15.75" customHeight="1" x14ac:dyDescent="0.2">
      <c r="B577" s="52"/>
      <c r="I577" s="59"/>
    </row>
    <row r="578" spans="2:9" ht="15.75" customHeight="1" x14ac:dyDescent="0.2">
      <c r="B578" s="52"/>
      <c r="I578" s="59"/>
    </row>
    <row r="579" spans="2:9" ht="15.75" customHeight="1" x14ac:dyDescent="0.2">
      <c r="B579" s="52"/>
      <c r="I579" s="59"/>
    </row>
    <row r="580" spans="2:9" ht="15.75" customHeight="1" x14ac:dyDescent="0.2">
      <c r="B580" s="52"/>
      <c r="I580" s="59"/>
    </row>
    <row r="581" spans="2:9" ht="15.75" customHeight="1" x14ac:dyDescent="0.2">
      <c r="B581" s="52"/>
      <c r="I581" s="59"/>
    </row>
    <row r="582" spans="2:9" ht="15.75" customHeight="1" x14ac:dyDescent="0.2">
      <c r="B582" s="52"/>
      <c r="I582" s="59"/>
    </row>
    <row r="583" spans="2:9" ht="15.75" customHeight="1" x14ac:dyDescent="0.2">
      <c r="B583" s="52"/>
      <c r="I583" s="59"/>
    </row>
    <row r="584" spans="2:9" ht="15.75" customHeight="1" x14ac:dyDescent="0.2">
      <c r="B584" s="52"/>
      <c r="I584" s="59"/>
    </row>
    <row r="585" spans="2:9" ht="15.75" customHeight="1" x14ac:dyDescent="0.2">
      <c r="B585" s="52"/>
      <c r="I585" s="59"/>
    </row>
    <row r="586" spans="2:9" ht="15.75" customHeight="1" x14ac:dyDescent="0.2">
      <c r="B586" s="52"/>
      <c r="I586" s="59"/>
    </row>
    <row r="587" spans="2:9" ht="15.75" customHeight="1" x14ac:dyDescent="0.2">
      <c r="B587" s="52"/>
      <c r="I587" s="59"/>
    </row>
    <row r="588" spans="2:9" ht="15.75" customHeight="1" x14ac:dyDescent="0.2">
      <c r="B588" s="52"/>
      <c r="I588" s="59"/>
    </row>
    <row r="589" spans="2:9" ht="15.75" customHeight="1" x14ac:dyDescent="0.2">
      <c r="B589" s="52"/>
      <c r="I589" s="59"/>
    </row>
    <row r="590" spans="2:9" ht="15.75" customHeight="1" x14ac:dyDescent="0.2">
      <c r="B590" s="52"/>
      <c r="I590" s="59"/>
    </row>
    <row r="591" spans="2:9" ht="15.75" customHeight="1" x14ac:dyDescent="0.2">
      <c r="B591" s="52"/>
      <c r="I591" s="59"/>
    </row>
    <row r="592" spans="2:9" ht="15.75" customHeight="1" x14ac:dyDescent="0.2">
      <c r="B592" s="52"/>
      <c r="I592" s="59"/>
    </row>
    <row r="593" spans="2:9" ht="15.75" customHeight="1" x14ac:dyDescent="0.2">
      <c r="B593" s="52"/>
      <c r="I593" s="59"/>
    </row>
    <row r="594" spans="2:9" ht="15.75" customHeight="1" x14ac:dyDescent="0.2">
      <c r="B594" s="52"/>
      <c r="I594" s="59"/>
    </row>
    <row r="595" spans="2:9" ht="15.75" customHeight="1" x14ac:dyDescent="0.2">
      <c r="B595" s="52"/>
      <c r="I595" s="59"/>
    </row>
    <row r="596" spans="2:9" ht="15.75" customHeight="1" x14ac:dyDescent="0.2">
      <c r="B596" s="52"/>
      <c r="I596" s="59"/>
    </row>
    <row r="597" spans="2:9" ht="15.75" customHeight="1" x14ac:dyDescent="0.2">
      <c r="B597" s="52"/>
      <c r="I597" s="59"/>
    </row>
    <row r="598" spans="2:9" ht="15.75" customHeight="1" x14ac:dyDescent="0.2">
      <c r="B598" s="52"/>
      <c r="I598" s="59"/>
    </row>
    <row r="599" spans="2:9" ht="15.75" customHeight="1" x14ac:dyDescent="0.2">
      <c r="B599" s="52"/>
      <c r="I599" s="59"/>
    </row>
    <row r="600" spans="2:9" ht="15.75" customHeight="1" x14ac:dyDescent="0.2">
      <c r="B600" s="52"/>
      <c r="I600" s="59"/>
    </row>
    <row r="601" spans="2:9" ht="15.75" customHeight="1" x14ac:dyDescent="0.2">
      <c r="B601" s="52"/>
      <c r="I601" s="59"/>
    </row>
    <row r="602" spans="2:9" ht="15.75" customHeight="1" x14ac:dyDescent="0.2">
      <c r="B602" s="52"/>
      <c r="I602" s="59"/>
    </row>
    <row r="603" spans="2:9" ht="15.75" customHeight="1" x14ac:dyDescent="0.2">
      <c r="B603" s="52"/>
      <c r="I603" s="59"/>
    </row>
    <row r="604" spans="2:9" ht="15.75" customHeight="1" x14ac:dyDescent="0.2">
      <c r="B604" s="52"/>
      <c r="I604" s="59"/>
    </row>
    <row r="605" spans="2:9" ht="15.75" customHeight="1" x14ac:dyDescent="0.2">
      <c r="B605" s="52"/>
      <c r="I605" s="59"/>
    </row>
    <row r="606" spans="2:9" ht="15.75" customHeight="1" x14ac:dyDescent="0.2">
      <c r="B606" s="52"/>
      <c r="I606" s="59"/>
    </row>
    <row r="607" spans="2:9" ht="15.75" customHeight="1" x14ac:dyDescent="0.2">
      <c r="B607" s="52"/>
      <c r="I607" s="59"/>
    </row>
    <row r="608" spans="2:9" ht="15.75" customHeight="1" x14ac:dyDescent="0.2">
      <c r="B608" s="52"/>
      <c r="I608" s="59"/>
    </row>
    <row r="609" spans="2:9" ht="15.75" customHeight="1" x14ac:dyDescent="0.2">
      <c r="B609" s="52"/>
      <c r="I609" s="59"/>
    </row>
    <row r="610" spans="2:9" ht="15.75" customHeight="1" x14ac:dyDescent="0.2">
      <c r="B610" s="52"/>
      <c r="I610" s="59"/>
    </row>
    <row r="611" spans="2:9" ht="15.75" customHeight="1" x14ac:dyDescent="0.2">
      <c r="B611" s="52"/>
      <c r="I611" s="59"/>
    </row>
    <row r="612" spans="2:9" ht="15.75" customHeight="1" x14ac:dyDescent="0.2">
      <c r="B612" s="52"/>
      <c r="I612" s="59"/>
    </row>
    <row r="613" spans="2:9" ht="15.75" customHeight="1" x14ac:dyDescent="0.2">
      <c r="B613" s="52"/>
      <c r="I613" s="59"/>
    </row>
    <row r="614" spans="2:9" ht="15.75" customHeight="1" x14ac:dyDescent="0.2">
      <c r="B614" s="52"/>
      <c r="I614" s="59"/>
    </row>
    <row r="615" spans="2:9" ht="15.75" customHeight="1" x14ac:dyDescent="0.2">
      <c r="B615" s="52"/>
      <c r="I615" s="59"/>
    </row>
    <row r="616" spans="2:9" ht="15.75" customHeight="1" x14ac:dyDescent="0.2">
      <c r="B616" s="52"/>
      <c r="I616" s="59"/>
    </row>
    <row r="617" spans="2:9" ht="15.75" customHeight="1" x14ac:dyDescent="0.2">
      <c r="B617" s="52"/>
      <c r="I617" s="59"/>
    </row>
    <row r="618" spans="2:9" ht="15.75" customHeight="1" x14ac:dyDescent="0.2">
      <c r="B618" s="52"/>
      <c r="I618" s="59"/>
    </row>
    <row r="619" spans="2:9" ht="15.75" customHeight="1" x14ac:dyDescent="0.2">
      <c r="B619" s="52"/>
      <c r="I619" s="59"/>
    </row>
    <row r="620" spans="2:9" ht="15.75" customHeight="1" x14ac:dyDescent="0.2">
      <c r="B620" s="52"/>
      <c r="I620" s="59"/>
    </row>
    <row r="621" spans="2:9" ht="15.75" customHeight="1" x14ac:dyDescent="0.2">
      <c r="B621" s="52"/>
      <c r="I621" s="59"/>
    </row>
    <row r="622" spans="2:9" ht="15.75" customHeight="1" x14ac:dyDescent="0.2">
      <c r="B622" s="52"/>
      <c r="I622" s="59"/>
    </row>
    <row r="623" spans="2:9" ht="15.75" customHeight="1" x14ac:dyDescent="0.2">
      <c r="B623" s="52"/>
      <c r="I623" s="59"/>
    </row>
    <row r="624" spans="2:9" ht="15.75" customHeight="1" x14ac:dyDescent="0.2">
      <c r="B624" s="52"/>
      <c r="I624" s="59"/>
    </row>
    <row r="625" spans="2:9" ht="15.75" customHeight="1" x14ac:dyDescent="0.2">
      <c r="B625" s="52"/>
      <c r="I625" s="59"/>
    </row>
    <row r="626" spans="2:9" ht="15.75" customHeight="1" x14ac:dyDescent="0.2">
      <c r="B626" s="52"/>
      <c r="I626" s="59"/>
    </row>
    <row r="627" spans="2:9" ht="15.75" customHeight="1" x14ac:dyDescent="0.2">
      <c r="B627" s="52"/>
      <c r="I627" s="59"/>
    </row>
    <row r="628" spans="2:9" ht="15.75" customHeight="1" x14ac:dyDescent="0.2">
      <c r="B628" s="52"/>
      <c r="I628" s="59"/>
    </row>
    <row r="629" spans="2:9" ht="15.75" customHeight="1" x14ac:dyDescent="0.2">
      <c r="B629" s="52"/>
      <c r="I629" s="59"/>
    </row>
    <row r="630" spans="2:9" ht="15.75" customHeight="1" x14ac:dyDescent="0.2">
      <c r="B630" s="52"/>
      <c r="I630" s="59"/>
    </row>
    <row r="631" spans="2:9" ht="15.75" customHeight="1" x14ac:dyDescent="0.2">
      <c r="B631" s="52"/>
      <c r="I631" s="59"/>
    </row>
    <row r="632" spans="2:9" ht="15.75" customHeight="1" x14ac:dyDescent="0.2">
      <c r="B632" s="52"/>
      <c r="I632" s="59"/>
    </row>
    <row r="633" spans="2:9" ht="15.75" customHeight="1" x14ac:dyDescent="0.2">
      <c r="B633" s="52"/>
      <c r="I633" s="59"/>
    </row>
    <row r="634" spans="2:9" ht="15.75" customHeight="1" x14ac:dyDescent="0.2">
      <c r="B634" s="52"/>
      <c r="I634" s="59"/>
    </row>
    <row r="635" spans="2:9" ht="15.75" customHeight="1" x14ac:dyDescent="0.2">
      <c r="B635" s="52"/>
      <c r="I635" s="59"/>
    </row>
    <row r="636" spans="2:9" ht="15.75" customHeight="1" x14ac:dyDescent="0.2">
      <c r="B636" s="52"/>
      <c r="I636" s="59"/>
    </row>
    <row r="637" spans="2:9" ht="15.75" customHeight="1" x14ac:dyDescent="0.2">
      <c r="B637" s="52"/>
      <c r="I637" s="59"/>
    </row>
    <row r="638" spans="2:9" ht="15.75" customHeight="1" x14ac:dyDescent="0.2">
      <c r="B638" s="52"/>
      <c r="I638" s="59"/>
    </row>
    <row r="639" spans="2:9" ht="15.75" customHeight="1" x14ac:dyDescent="0.2">
      <c r="B639" s="52"/>
      <c r="I639" s="59"/>
    </row>
    <row r="640" spans="2:9" ht="15.75" customHeight="1" x14ac:dyDescent="0.2">
      <c r="B640" s="52"/>
      <c r="I640" s="59"/>
    </row>
    <row r="641" spans="2:9" ht="15.75" customHeight="1" x14ac:dyDescent="0.2">
      <c r="B641" s="52"/>
      <c r="I641" s="59"/>
    </row>
    <row r="642" spans="2:9" ht="15.75" customHeight="1" x14ac:dyDescent="0.2">
      <c r="B642" s="52"/>
      <c r="I642" s="59"/>
    </row>
    <row r="643" spans="2:9" ht="15.75" customHeight="1" x14ac:dyDescent="0.2">
      <c r="B643" s="52"/>
      <c r="I643" s="59"/>
    </row>
    <row r="644" spans="2:9" ht="15.75" customHeight="1" x14ac:dyDescent="0.2">
      <c r="B644" s="52"/>
      <c r="I644" s="59"/>
    </row>
    <row r="645" spans="2:9" ht="15.75" customHeight="1" x14ac:dyDescent="0.2">
      <c r="B645" s="52"/>
      <c r="I645" s="59"/>
    </row>
    <row r="646" spans="2:9" ht="15.75" customHeight="1" x14ac:dyDescent="0.2">
      <c r="B646" s="52"/>
      <c r="I646" s="59"/>
    </row>
    <row r="647" spans="2:9" ht="15.75" customHeight="1" x14ac:dyDescent="0.2">
      <c r="B647" s="52"/>
      <c r="I647" s="59"/>
    </row>
    <row r="648" spans="2:9" ht="15.75" customHeight="1" x14ac:dyDescent="0.2">
      <c r="B648" s="52"/>
      <c r="I648" s="59"/>
    </row>
    <row r="649" spans="2:9" ht="15.75" customHeight="1" x14ac:dyDescent="0.2">
      <c r="B649" s="52"/>
      <c r="I649" s="59"/>
    </row>
    <row r="650" spans="2:9" ht="15.75" customHeight="1" x14ac:dyDescent="0.2">
      <c r="B650" s="52"/>
      <c r="I650" s="59"/>
    </row>
    <row r="651" spans="2:9" ht="15.75" customHeight="1" x14ac:dyDescent="0.2">
      <c r="B651" s="52"/>
      <c r="I651" s="59"/>
    </row>
    <row r="652" spans="2:9" ht="15.75" customHeight="1" x14ac:dyDescent="0.2">
      <c r="B652" s="52"/>
      <c r="I652" s="59"/>
    </row>
    <row r="653" spans="2:9" ht="15.75" customHeight="1" x14ac:dyDescent="0.2">
      <c r="B653" s="52"/>
      <c r="I653" s="59"/>
    </row>
    <row r="654" spans="2:9" ht="15.75" customHeight="1" x14ac:dyDescent="0.2">
      <c r="B654" s="52"/>
      <c r="I654" s="59"/>
    </row>
    <row r="655" spans="2:9" ht="15.75" customHeight="1" x14ac:dyDescent="0.2">
      <c r="B655" s="52"/>
      <c r="I655" s="59"/>
    </row>
    <row r="656" spans="2:9" ht="15.75" customHeight="1" x14ac:dyDescent="0.2">
      <c r="B656" s="52"/>
      <c r="I656" s="59"/>
    </row>
    <row r="657" spans="2:9" ht="15.75" customHeight="1" x14ac:dyDescent="0.2">
      <c r="B657" s="52"/>
      <c r="I657" s="59"/>
    </row>
    <row r="658" spans="2:9" ht="15.75" customHeight="1" x14ac:dyDescent="0.2">
      <c r="B658" s="52"/>
      <c r="I658" s="59"/>
    </row>
    <row r="659" spans="2:9" ht="15.75" customHeight="1" x14ac:dyDescent="0.2">
      <c r="B659" s="52"/>
      <c r="I659" s="59"/>
    </row>
    <row r="660" spans="2:9" ht="15.75" customHeight="1" x14ac:dyDescent="0.2">
      <c r="B660" s="52"/>
      <c r="I660" s="59"/>
    </row>
    <row r="661" spans="2:9" ht="15.75" customHeight="1" x14ac:dyDescent="0.2">
      <c r="B661" s="52"/>
      <c r="I661" s="59"/>
    </row>
    <row r="662" spans="2:9" ht="15.75" customHeight="1" x14ac:dyDescent="0.2">
      <c r="B662" s="52"/>
      <c r="I662" s="59"/>
    </row>
    <row r="663" spans="2:9" ht="15.75" customHeight="1" x14ac:dyDescent="0.2">
      <c r="B663" s="52"/>
      <c r="I663" s="59"/>
    </row>
    <row r="664" spans="2:9" ht="15.75" customHeight="1" x14ac:dyDescent="0.2">
      <c r="B664" s="52"/>
      <c r="I664" s="59"/>
    </row>
    <row r="665" spans="2:9" ht="15.75" customHeight="1" x14ac:dyDescent="0.2">
      <c r="B665" s="52"/>
      <c r="I665" s="59"/>
    </row>
    <row r="666" spans="2:9" ht="15.75" customHeight="1" x14ac:dyDescent="0.2">
      <c r="B666" s="52"/>
      <c r="I666" s="59"/>
    </row>
    <row r="667" spans="2:9" ht="15.75" customHeight="1" x14ac:dyDescent="0.2">
      <c r="B667" s="52"/>
      <c r="I667" s="59"/>
    </row>
    <row r="668" spans="2:9" ht="15.75" customHeight="1" x14ac:dyDescent="0.2">
      <c r="B668" s="52"/>
      <c r="I668" s="59"/>
    </row>
    <row r="669" spans="2:9" ht="15.75" customHeight="1" x14ac:dyDescent="0.2">
      <c r="B669" s="52"/>
      <c r="I669" s="59"/>
    </row>
    <row r="670" spans="2:9" ht="15.75" customHeight="1" x14ac:dyDescent="0.2">
      <c r="B670" s="52"/>
      <c r="I670" s="59"/>
    </row>
    <row r="671" spans="2:9" ht="15.75" customHeight="1" x14ac:dyDescent="0.2">
      <c r="B671" s="52"/>
      <c r="I671" s="59"/>
    </row>
    <row r="672" spans="2:9" ht="15.75" customHeight="1" x14ac:dyDescent="0.2">
      <c r="B672" s="52"/>
      <c r="I672" s="59"/>
    </row>
    <row r="673" spans="2:9" ht="15.75" customHeight="1" x14ac:dyDescent="0.2">
      <c r="B673" s="52"/>
      <c r="I673" s="59"/>
    </row>
    <row r="674" spans="2:9" ht="15.75" customHeight="1" x14ac:dyDescent="0.2">
      <c r="B674" s="52"/>
      <c r="I674" s="59"/>
    </row>
    <row r="675" spans="2:9" ht="15.75" customHeight="1" x14ac:dyDescent="0.2">
      <c r="B675" s="52"/>
      <c r="I675" s="59"/>
    </row>
    <row r="676" spans="2:9" ht="15.75" customHeight="1" x14ac:dyDescent="0.2">
      <c r="B676" s="52"/>
      <c r="I676" s="59"/>
    </row>
    <row r="677" spans="2:9" ht="15.75" customHeight="1" x14ac:dyDescent="0.2">
      <c r="B677" s="52"/>
      <c r="I677" s="59"/>
    </row>
    <row r="678" spans="2:9" ht="15.75" customHeight="1" x14ac:dyDescent="0.2">
      <c r="B678" s="52"/>
      <c r="I678" s="59"/>
    </row>
    <row r="679" spans="2:9" ht="15.75" customHeight="1" x14ac:dyDescent="0.2">
      <c r="B679" s="52"/>
      <c r="I679" s="59"/>
    </row>
    <row r="680" spans="2:9" ht="15.75" customHeight="1" x14ac:dyDescent="0.2">
      <c r="B680" s="52"/>
      <c r="I680" s="59"/>
    </row>
    <row r="681" spans="2:9" ht="15.75" customHeight="1" x14ac:dyDescent="0.2">
      <c r="B681" s="52"/>
      <c r="I681" s="59"/>
    </row>
    <row r="682" spans="2:9" ht="15.75" customHeight="1" x14ac:dyDescent="0.2">
      <c r="B682" s="52"/>
      <c r="I682" s="59"/>
    </row>
    <row r="683" spans="2:9" ht="15.75" customHeight="1" x14ac:dyDescent="0.2">
      <c r="B683" s="52"/>
      <c r="I683" s="59"/>
    </row>
    <row r="684" spans="2:9" ht="15.75" customHeight="1" x14ac:dyDescent="0.2">
      <c r="B684" s="52"/>
      <c r="I684" s="59"/>
    </row>
    <row r="685" spans="2:9" ht="15.75" customHeight="1" x14ac:dyDescent="0.2">
      <c r="B685" s="52"/>
      <c r="I685" s="59"/>
    </row>
    <row r="686" spans="2:9" ht="15.75" customHeight="1" x14ac:dyDescent="0.2">
      <c r="B686" s="52"/>
      <c r="I686" s="59"/>
    </row>
    <row r="687" spans="2:9" ht="15.75" customHeight="1" x14ac:dyDescent="0.2">
      <c r="B687" s="52"/>
      <c r="I687" s="59"/>
    </row>
    <row r="688" spans="2:9" ht="15.75" customHeight="1" x14ac:dyDescent="0.2">
      <c r="B688" s="52"/>
      <c r="I688" s="59"/>
    </row>
    <row r="689" spans="2:9" ht="15.75" customHeight="1" x14ac:dyDescent="0.2">
      <c r="B689" s="52"/>
      <c r="I689" s="59"/>
    </row>
    <row r="690" spans="2:9" ht="15.75" customHeight="1" x14ac:dyDescent="0.2">
      <c r="B690" s="52"/>
      <c r="I690" s="59"/>
    </row>
    <row r="691" spans="2:9" ht="15.75" customHeight="1" x14ac:dyDescent="0.2">
      <c r="B691" s="52"/>
      <c r="I691" s="59"/>
    </row>
    <row r="692" spans="2:9" ht="15.75" customHeight="1" x14ac:dyDescent="0.2">
      <c r="B692" s="52"/>
      <c r="I692" s="59"/>
    </row>
    <row r="693" spans="2:9" ht="15.75" customHeight="1" x14ac:dyDescent="0.2">
      <c r="B693" s="52"/>
      <c r="I693" s="59"/>
    </row>
    <row r="694" spans="2:9" ht="15.75" customHeight="1" x14ac:dyDescent="0.2">
      <c r="B694" s="52"/>
      <c r="I694" s="59"/>
    </row>
    <row r="695" spans="2:9" ht="15.75" customHeight="1" x14ac:dyDescent="0.2">
      <c r="B695" s="52"/>
      <c r="I695" s="59"/>
    </row>
    <row r="696" spans="2:9" ht="15.75" customHeight="1" x14ac:dyDescent="0.2">
      <c r="B696" s="52"/>
      <c r="I696" s="59"/>
    </row>
    <row r="697" spans="2:9" ht="15.75" customHeight="1" x14ac:dyDescent="0.2">
      <c r="B697" s="52"/>
      <c r="I697" s="59"/>
    </row>
    <row r="698" spans="2:9" ht="15.75" customHeight="1" x14ac:dyDescent="0.2">
      <c r="B698" s="52"/>
      <c r="I698" s="59"/>
    </row>
    <row r="699" spans="2:9" ht="15.75" customHeight="1" x14ac:dyDescent="0.2">
      <c r="B699" s="52"/>
      <c r="I699" s="59"/>
    </row>
    <row r="700" spans="2:9" ht="15.75" customHeight="1" x14ac:dyDescent="0.2">
      <c r="B700" s="52"/>
      <c r="I700" s="59"/>
    </row>
    <row r="701" spans="2:9" ht="15.75" customHeight="1" x14ac:dyDescent="0.2">
      <c r="B701" s="52"/>
      <c r="I701" s="59"/>
    </row>
    <row r="702" spans="2:9" ht="15.75" customHeight="1" x14ac:dyDescent="0.2">
      <c r="B702" s="52"/>
      <c r="I702" s="59"/>
    </row>
    <row r="703" spans="2:9" ht="15.75" customHeight="1" x14ac:dyDescent="0.2">
      <c r="B703" s="52"/>
      <c r="I703" s="59"/>
    </row>
    <row r="704" spans="2:9" ht="15.75" customHeight="1" x14ac:dyDescent="0.2">
      <c r="B704" s="52"/>
      <c r="I704" s="59"/>
    </row>
    <row r="705" spans="2:9" ht="15.75" customHeight="1" x14ac:dyDescent="0.2">
      <c r="B705" s="52"/>
      <c r="I705" s="59"/>
    </row>
    <row r="706" spans="2:9" ht="15.75" customHeight="1" x14ac:dyDescent="0.2">
      <c r="B706" s="52"/>
      <c r="I706" s="59"/>
    </row>
    <row r="707" spans="2:9" ht="15.75" customHeight="1" x14ac:dyDescent="0.2">
      <c r="B707" s="52"/>
      <c r="I707" s="59"/>
    </row>
    <row r="708" spans="2:9" ht="15.75" customHeight="1" x14ac:dyDescent="0.2">
      <c r="B708" s="52"/>
      <c r="I708" s="59"/>
    </row>
    <row r="709" spans="2:9" ht="15.75" customHeight="1" x14ac:dyDescent="0.2">
      <c r="B709" s="52"/>
      <c r="I709" s="59"/>
    </row>
    <row r="710" spans="2:9" ht="15.75" customHeight="1" x14ac:dyDescent="0.2">
      <c r="B710" s="52"/>
      <c r="I710" s="59"/>
    </row>
    <row r="711" spans="2:9" ht="15.75" customHeight="1" x14ac:dyDescent="0.2">
      <c r="B711" s="52"/>
      <c r="I711" s="59"/>
    </row>
    <row r="712" spans="2:9" ht="15.75" customHeight="1" x14ac:dyDescent="0.2">
      <c r="B712" s="52"/>
      <c r="I712" s="59"/>
    </row>
    <row r="713" spans="2:9" ht="15.75" customHeight="1" x14ac:dyDescent="0.2">
      <c r="B713" s="52"/>
      <c r="I713" s="59"/>
    </row>
    <row r="714" spans="2:9" ht="15.75" customHeight="1" x14ac:dyDescent="0.2">
      <c r="B714" s="52"/>
      <c r="I714" s="59"/>
    </row>
    <row r="715" spans="2:9" ht="15.75" customHeight="1" x14ac:dyDescent="0.2">
      <c r="B715" s="52"/>
      <c r="I715" s="59"/>
    </row>
    <row r="716" spans="2:9" ht="15.75" customHeight="1" x14ac:dyDescent="0.2">
      <c r="B716" s="52"/>
      <c r="I716" s="59"/>
    </row>
    <row r="717" spans="2:9" ht="15.75" customHeight="1" x14ac:dyDescent="0.2">
      <c r="B717" s="52"/>
      <c r="I717" s="59"/>
    </row>
    <row r="718" spans="2:9" ht="15.75" customHeight="1" x14ac:dyDescent="0.2">
      <c r="B718" s="52"/>
      <c r="I718" s="59"/>
    </row>
    <row r="719" spans="2:9" ht="15.75" customHeight="1" x14ac:dyDescent="0.2">
      <c r="B719" s="52"/>
      <c r="I719" s="59"/>
    </row>
    <row r="720" spans="2:9" ht="15.75" customHeight="1" x14ac:dyDescent="0.2">
      <c r="B720" s="52"/>
      <c r="I720" s="59"/>
    </row>
    <row r="721" spans="2:9" ht="15.75" customHeight="1" x14ac:dyDescent="0.2">
      <c r="B721" s="52"/>
      <c r="I721" s="59"/>
    </row>
    <row r="722" spans="2:9" ht="15.75" customHeight="1" x14ac:dyDescent="0.2">
      <c r="B722" s="52"/>
      <c r="I722" s="59"/>
    </row>
    <row r="723" spans="2:9" ht="15.75" customHeight="1" x14ac:dyDescent="0.2">
      <c r="B723" s="52"/>
      <c r="I723" s="59"/>
    </row>
    <row r="724" spans="2:9" ht="15.75" customHeight="1" x14ac:dyDescent="0.2">
      <c r="B724" s="52"/>
      <c r="I724" s="59"/>
    </row>
    <row r="725" spans="2:9" ht="15.75" customHeight="1" x14ac:dyDescent="0.2">
      <c r="B725" s="52"/>
      <c r="I725" s="59"/>
    </row>
    <row r="726" spans="2:9" ht="15.75" customHeight="1" x14ac:dyDescent="0.2">
      <c r="B726" s="52"/>
      <c r="I726" s="59"/>
    </row>
    <row r="727" spans="2:9" ht="15.75" customHeight="1" x14ac:dyDescent="0.2">
      <c r="B727" s="52"/>
      <c r="I727" s="59"/>
    </row>
    <row r="728" spans="2:9" ht="15.75" customHeight="1" x14ac:dyDescent="0.2">
      <c r="B728" s="52"/>
      <c r="I728" s="59"/>
    </row>
    <row r="729" spans="2:9" ht="15.75" customHeight="1" x14ac:dyDescent="0.2">
      <c r="B729" s="52"/>
      <c r="I729" s="59"/>
    </row>
    <row r="730" spans="2:9" ht="15.75" customHeight="1" x14ac:dyDescent="0.2">
      <c r="B730" s="52"/>
      <c r="I730" s="59"/>
    </row>
    <row r="731" spans="2:9" ht="15.75" customHeight="1" x14ac:dyDescent="0.2">
      <c r="B731" s="52"/>
      <c r="I731" s="59"/>
    </row>
    <row r="732" spans="2:9" ht="15.75" customHeight="1" x14ac:dyDescent="0.2">
      <c r="B732" s="52"/>
      <c r="I732" s="59"/>
    </row>
    <row r="733" spans="2:9" ht="15.75" customHeight="1" x14ac:dyDescent="0.2">
      <c r="B733" s="52"/>
      <c r="I733" s="59"/>
    </row>
    <row r="734" spans="2:9" ht="15.75" customHeight="1" x14ac:dyDescent="0.2">
      <c r="B734" s="52"/>
      <c r="I734" s="59"/>
    </row>
    <row r="735" spans="2:9" ht="15.75" customHeight="1" x14ac:dyDescent="0.2">
      <c r="B735" s="52"/>
      <c r="I735" s="59"/>
    </row>
    <row r="736" spans="2:9" ht="15.75" customHeight="1" x14ac:dyDescent="0.2">
      <c r="B736" s="52"/>
      <c r="I736" s="59"/>
    </row>
    <row r="737" spans="2:9" ht="15.75" customHeight="1" x14ac:dyDescent="0.2">
      <c r="B737" s="52"/>
      <c r="I737" s="59"/>
    </row>
    <row r="738" spans="2:9" ht="15.75" customHeight="1" x14ac:dyDescent="0.2">
      <c r="B738" s="52"/>
      <c r="I738" s="59"/>
    </row>
    <row r="739" spans="2:9" ht="15.75" customHeight="1" x14ac:dyDescent="0.2">
      <c r="B739" s="52"/>
      <c r="I739" s="59"/>
    </row>
    <row r="740" spans="2:9" ht="15.75" customHeight="1" x14ac:dyDescent="0.2">
      <c r="B740" s="52"/>
      <c r="I740" s="59"/>
    </row>
    <row r="741" spans="2:9" ht="15.75" customHeight="1" x14ac:dyDescent="0.2">
      <c r="B741" s="52"/>
      <c r="I741" s="59"/>
    </row>
    <row r="742" spans="2:9" ht="15.75" customHeight="1" x14ac:dyDescent="0.2">
      <c r="B742" s="52"/>
      <c r="I742" s="59"/>
    </row>
    <row r="743" spans="2:9" ht="15.75" customHeight="1" x14ac:dyDescent="0.2">
      <c r="B743" s="52"/>
      <c r="I743" s="59"/>
    </row>
    <row r="744" spans="2:9" ht="15.75" customHeight="1" x14ac:dyDescent="0.2">
      <c r="B744" s="52"/>
      <c r="I744" s="59"/>
    </row>
    <row r="745" spans="2:9" ht="15.75" customHeight="1" x14ac:dyDescent="0.2">
      <c r="B745" s="52"/>
      <c r="I745" s="59"/>
    </row>
    <row r="746" spans="2:9" ht="15.75" customHeight="1" x14ac:dyDescent="0.2">
      <c r="B746" s="52"/>
      <c r="I746" s="59"/>
    </row>
    <row r="747" spans="2:9" ht="15.75" customHeight="1" x14ac:dyDescent="0.2">
      <c r="B747" s="52"/>
      <c r="I747" s="59"/>
    </row>
    <row r="748" spans="2:9" ht="15.75" customHeight="1" x14ac:dyDescent="0.2">
      <c r="B748" s="52"/>
      <c r="I748" s="59"/>
    </row>
    <row r="749" spans="2:9" ht="15.75" customHeight="1" x14ac:dyDescent="0.2">
      <c r="B749" s="52"/>
      <c r="I749" s="59"/>
    </row>
    <row r="750" spans="2:9" ht="15.75" customHeight="1" x14ac:dyDescent="0.2">
      <c r="B750" s="52"/>
      <c r="I750" s="59"/>
    </row>
    <row r="751" spans="2:9" ht="15.75" customHeight="1" x14ac:dyDescent="0.2">
      <c r="B751" s="52"/>
      <c r="I751" s="59"/>
    </row>
    <row r="752" spans="2:9" ht="15.75" customHeight="1" x14ac:dyDescent="0.2">
      <c r="B752" s="52"/>
      <c r="I752" s="59"/>
    </row>
    <row r="753" spans="2:9" ht="15.75" customHeight="1" x14ac:dyDescent="0.2">
      <c r="B753" s="52"/>
      <c r="I753" s="59"/>
    </row>
    <row r="754" spans="2:9" ht="15.75" customHeight="1" x14ac:dyDescent="0.2">
      <c r="B754" s="52"/>
      <c r="I754" s="59"/>
    </row>
    <row r="755" spans="2:9" ht="15.75" customHeight="1" x14ac:dyDescent="0.2">
      <c r="B755" s="52"/>
      <c r="I755" s="59"/>
    </row>
    <row r="756" spans="2:9" ht="15.75" customHeight="1" x14ac:dyDescent="0.2">
      <c r="B756" s="52"/>
      <c r="I756" s="59"/>
    </row>
    <row r="757" spans="2:9" ht="15.75" customHeight="1" x14ac:dyDescent="0.2">
      <c r="B757" s="52"/>
      <c r="I757" s="59"/>
    </row>
    <row r="758" spans="2:9" ht="15.75" customHeight="1" x14ac:dyDescent="0.2">
      <c r="B758" s="52"/>
      <c r="I758" s="59"/>
    </row>
    <row r="759" spans="2:9" ht="15.75" customHeight="1" x14ac:dyDescent="0.2">
      <c r="B759" s="52"/>
      <c r="I759" s="59"/>
    </row>
    <row r="760" spans="2:9" ht="15.75" customHeight="1" x14ac:dyDescent="0.2">
      <c r="B760" s="52"/>
      <c r="I760" s="59"/>
    </row>
    <row r="761" spans="2:9" ht="15.75" customHeight="1" x14ac:dyDescent="0.2">
      <c r="B761" s="52"/>
      <c r="I761" s="59"/>
    </row>
    <row r="762" spans="2:9" ht="15.75" customHeight="1" x14ac:dyDescent="0.2">
      <c r="B762" s="52"/>
      <c r="I762" s="59"/>
    </row>
    <row r="763" spans="2:9" ht="15.75" customHeight="1" x14ac:dyDescent="0.2">
      <c r="B763" s="52"/>
      <c r="I763" s="59"/>
    </row>
    <row r="764" spans="2:9" ht="15.75" customHeight="1" x14ac:dyDescent="0.2">
      <c r="B764" s="52"/>
      <c r="I764" s="59"/>
    </row>
    <row r="765" spans="2:9" ht="15.75" customHeight="1" x14ac:dyDescent="0.2">
      <c r="B765" s="52"/>
      <c r="I765" s="59"/>
    </row>
    <row r="766" spans="2:9" ht="15.75" customHeight="1" x14ac:dyDescent="0.2">
      <c r="B766" s="52"/>
      <c r="I766" s="59"/>
    </row>
    <row r="767" spans="2:9" ht="15.75" customHeight="1" x14ac:dyDescent="0.2">
      <c r="B767" s="52"/>
      <c r="I767" s="59"/>
    </row>
    <row r="768" spans="2:9" ht="15.75" customHeight="1" x14ac:dyDescent="0.2">
      <c r="B768" s="52"/>
      <c r="I768" s="59"/>
    </row>
    <row r="769" spans="2:9" ht="15.75" customHeight="1" x14ac:dyDescent="0.2">
      <c r="B769" s="52"/>
      <c r="I769" s="59"/>
    </row>
    <row r="770" spans="2:9" ht="15.75" customHeight="1" x14ac:dyDescent="0.2">
      <c r="B770" s="52"/>
      <c r="I770" s="59"/>
    </row>
    <row r="771" spans="2:9" ht="15.75" customHeight="1" x14ac:dyDescent="0.2">
      <c r="B771" s="52"/>
      <c r="I771" s="59"/>
    </row>
    <row r="772" spans="2:9" ht="15.75" customHeight="1" x14ac:dyDescent="0.2">
      <c r="B772" s="52"/>
      <c r="I772" s="59"/>
    </row>
    <row r="773" spans="2:9" ht="15.75" customHeight="1" x14ac:dyDescent="0.2">
      <c r="B773" s="52"/>
      <c r="I773" s="59"/>
    </row>
    <row r="774" spans="2:9" ht="15.75" customHeight="1" x14ac:dyDescent="0.2">
      <c r="B774" s="52"/>
      <c r="I774" s="59"/>
    </row>
    <row r="775" spans="2:9" ht="15.75" customHeight="1" x14ac:dyDescent="0.2">
      <c r="B775" s="52"/>
      <c r="I775" s="59"/>
    </row>
    <row r="776" spans="2:9" ht="15.75" customHeight="1" x14ac:dyDescent="0.2">
      <c r="B776" s="52"/>
      <c r="I776" s="59"/>
    </row>
    <row r="777" spans="2:9" ht="15.75" customHeight="1" x14ac:dyDescent="0.2">
      <c r="B777" s="52"/>
      <c r="I777" s="59"/>
    </row>
    <row r="778" spans="2:9" ht="15.75" customHeight="1" x14ac:dyDescent="0.2">
      <c r="B778" s="52"/>
      <c r="I778" s="59"/>
    </row>
    <row r="779" spans="2:9" ht="15.75" customHeight="1" x14ac:dyDescent="0.2">
      <c r="B779" s="52"/>
      <c r="I779" s="59"/>
    </row>
    <row r="780" spans="2:9" ht="15.75" customHeight="1" x14ac:dyDescent="0.2">
      <c r="B780" s="52"/>
      <c r="I780" s="59"/>
    </row>
    <row r="781" spans="2:9" ht="15.75" customHeight="1" x14ac:dyDescent="0.2">
      <c r="B781" s="52"/>
      <c r="I781" s="59"/>
    </row>
    <row r="782" spans="2:9" ht="15.75" customHeight="1" x14ac:dyDescent="0.2">
      <c r="B782" s="52"/>
      <c r="I782" s="59"/>
    </row>
    <row r="783" spans="2:9" ht="15.75" customHeight="1" x14ac:dyDescent="0.2">
      <c r="B783" s="52"/>
      <c r="I783" s="59"/>
    </row>
    <row r="784" spans="2:9" ht="15.75" customHeight="1" x14ac:dyDescent="0.2">
      <c r="B784" s="52"/>
      <c r="I784" s="59"/>
    </row>
    <row r="785" spans="2:9" ht="15.75" customHeight="1" x14ac:dyDescent="0.2">
      <c r="B785" s="52"/>
      <c r="I785" s="59"/>
    </row>
    <row r="786" spans="2:9" ht="15.75" customHeight="1" x14ac:dyDescent="0.2">
      <c r="B786" s="52"/>
      <c r="I786" s="59"/>
    </row>
    <row r="787" spans="2:9" ht="15.75" customHeight="1" x14ac:dyDescent="0.2">
      <c r="B787" s="52"/>
      <c r="I787" s="59"/>
    </row>
    <row r="788" spans="2:9" ht="15.75" customHeight="1" x14ac:dyDescent="0.2">
      <c r="B788" s="52"/>
      <c r="I788" s="59"/>
    </row>
    <row r="789" spans="2:9" ht="15.75" customHeight="1" x14ac:dyDescent="0.2">
      <c r="B789" s="52"/>
      <c r="I789" s="59"/>
    </row>
    <row r="790" spans="2:9" ht="15.75" customHeight="1" x14ac:dyDescent="0.2">
      <c r="B790" s="52"/>
      <c r="I790" s="59"/>
    </row>
    <row r="791" spans="2:9" ht="15.75" customHeight="1" x14ac:dyDescent="0.2">
      <c r="B791" s="52"/>
      <c r="I791" s="59"/>
    </row>
    <row r="792" spans="2:9" ht="15.75" customHeight="1" x14ac:dyDescent="0.2">
      <c r="B792" s="52"/>
      <c r="I792" s="59"/>
    </row>
    <row r="793" spans="2:9" ht="15.75" customHeight="1" x14ac:dyDescent="0.2">
      <c r="B793" s="52"/>
      <c r="I793" s="59"/>
    </row>
    <row r="794" spans="2:9" ht="15.75" customHeight="1" x14ac:dyDescent="0.2">
      <c r="B794" s="52"/>
      <c r="I794" s="59"/>
    </row>
    <row r="795" spans="2:9" ht="15.75" customHeight="1" x14ac:dyDescent="0.2">
      <c r="B795" s="52"/>
      <c r="I795" s="59"/>
    </row>
    <row r="796" spans="2:9" ht="15.75" customHeight="1" x14ac:dyDescent="0.2">
      <c r="B796" s="52"/>
      <c r="I796" s="59"/>
    </row>
    <row r="797" spans="2:9" ht="15.75" customHeight="1" x14ac:dyDescent="0.2">
      <c r="B797" s="52"/>
      <c r="I797" s="59"/>
    </row>
    <row r="798" spans="2:9" ht="15.75" customHeight="1" x14ac:dyDescent="0.2">
      <c r="B798" s="52"/>
      <c r="I798" s="59"/>
    </row>
    <row r="799" spans="2:9" ht="15.75" customHeight="1" x14ac:dyDescent="0.2">
      <c r="B799" s="52"/>
      <c r="I799" s="59"/>
    </row>
    <row r="800" spans="2:9" ht="15.75" customHeight="1" x14ac:dyDescent="0.2">
      <c r="B800" s="52"/>
      <c r="I800" s="59"/>
    </row>
    <row r="801" spans="2:9" ht="15.75" customHeight="1" x14ac:dyDescent="0.2">
      <c r="B801" s="52"/>
      <c r="I801" s="59"/>
    </row>
    <row r="802" spans="2:9" ht="15.75" customHeight="1" x14ac:dyDescent="0.2">
      <c r="B802" s="52"/>
      <c r="I802" s="59"/>
    </row>
    <row r="803" spans="2:9" ht="15.75" customHeight="1" x14ac:dyDescent="0.2">
      <c r="B803" s="52"/>
      <c r="I803" s="59"/>
    </row>
    <row r="804" spans="2:9" ht="15.75" customHeight="1" x14ac:dyDescent="0.2">
      <c r="B804" s="52"/>
      <c r="I804" s="59"/>
    </row>
    <row r="805" spans="2:9" ht="15.75" customHeight="1" x14ac:dyDescent="0.2">
      <c r="B805" s="52"/>
      <c r="I805" s="59"/>
    </row>
    <row r="806" spans="2:9" ht="15.75" customHeight="1" x14ac:dyDescent="0.2">
      <c r="B806" s="52"/>
      <c r="I806" s="59"/>
    </row>
    <row r="807" spans="2:9" ht="15.75" customHeight="1" x14ac:dyDescent="0.2">
      <c r="B807" s="52"/>
      <c r="I807" s="59"/>
    </row>
    <row r="808" spans="2:9" ht="15.75" customHeight="1" x14ac:dyDescent="0.2">
      <c r="B808" s="52"/>
      <c r="I808" s="59"/>
    </row>
    <row r="809" spans="2:9" ht="15.75" customHeight="1" x14ac:dyDescent="0.2">
      <c r="B809" s="52"/>
      <c r="I809" s="59"/>
    </row>
    <row r="810" spans="2:9" ht="15.75" customHeight="1" x14ac:dyDescent="0.2">
      <c r="B810" s="52"/>
      <c r="I810" s="59"/>
    </row>
    <row r="811" spans="2:9" ht="15.75" customHeight="1" x14ac:dyDescent="0.2">
      <c r="B811" s="52"/>
      <c r="I811" s="59"/>
    </row>
    <row r="812" spans="2:9" ht="15.75" customHeight="1" x14ac:dyDescent="0.2">
      <c r="B812" s="52"/>
      <c r="I812" s="59"/>
    </row>
    <row r="813" spans="2:9" ht="15.75" customHeight="1" x14ac:dyDescent="0.2">
      <c r="B813" s="52"/>
      <c r="I813" s="59"/>
    </row>
    <row r="814" spans="2:9" ht="15.75" customHeight="1" x14ac:dyDescent="0.2">
      <c r="B814" s="52"/>
      <c r="I814" s="59"/>
    </row>
    <row r="815" spans="2:9" ht="15.75" customHeight="1" x14ac:dyDescent="0.2">
      <c r="B815" s="52"/>
      <c r="I815" s="59"/>
    </row>
    <row r="816" spans="2:9" ht="15.75" customHeight="1" x14ac:dyDescent="0.2">
      <c r="B816" s="52"/>
      <c r="I816" s="59"/>
    </row>
    <row r="817" spans="2:9" ht="15.75" customHeight="1" x14ac:dyDescent="0.2">
      <c r="B817" s="52"/>
      <c r="I817" s="59"/>
    </row>
    <row r="818" spans="2:9" ht="15.75" customHeight="1" x14ac:dyDescent="0.2">
      <c r="B818" s="52"/>
      <c r="I818" s="59"/>
    </row>
    <row r="819" spans="2:9" ht="15.75" customHeight="1" x14ac:dyDescent="0.2">
      <c r="B819" s="52"/>
      <c r="I819" s="59"/>
    </row>
    <row r="820" spans="2:9" ht="15.75" customHeight="1" x14ac:dyDescent="0.2">
      <c r="B820" s="52"/>
      <c r="I820" s="59"/>
    </row>
    <row r="821" spans="2:9" ht="15.75" customHeight="1" x14ac:dyDescent="0.2">
      <c r="B821" s="52"/>
      <c r="I821" s="59"/>
    </row>
    <row r="822" spans="2:9" ht="15.75" customHeight="1" x14ac:dyDescent="0.2">
      <c r="B822" s="52"/>
      <c r="I822" s="59"/>
    </row>
    <row r="823" spans="2:9" ht="15.75" customHeight="1" x14ac:dyDescent="0.2">
      <c r="B823" s="52"/>
      <c r="I823" s="59"/>
    </row>
    <row r="824" spans="2:9" ht="15.75" customHeight="1" x14ac:dyDescent="0.2">
      <c r="B824" s="52"/>
      <c r="I824" s="59"/>
    </row>
    <row r="825" spans="2:9" ht="15.75" customHeight="1" x14ac:dyDescent="0.2">
      <c r="B825" s="52"/>
      <c r="I825" s="59"/>
    </row>
    <row r="826" spans="2:9" ht="15.75" customHeight="1" x14ac:dyDescent="0.2">
      <c r="B826" s="52"/>
      <c r="I826" s="59"/>
    </row>
    <row r="827" spans="2:9" ht="15.75" customHeight="1" x14ac:dyDescent="0.2">
      <c r="B827" s="52"/>
      <c r="I827" s="59"/>
    </row>
    <row r="828" spans="2:9" ht="15.75" customHeight="1" x14ac:dyDescent="0.2">
      <c r="B828" s="52"/>
      <c r="I828" s="59"/>
    </row>
    <row r="829" spans="2:9" ht="15.75" customHeight="1" x14ac:dyDescent="0.2">
      <c r="B829" s="52"/>
      <c r="I829" s="59"/>
    </row>
    <row r="830" spans="2:9" ht="15.75" customHeight="1" x14ac:dyDescent="0.2">
      <c r="B830" s="52"/>
      <c r="I830" s="59"/>
    </row>
    <row r="831" spans="2:9" ht="15.75" customHeight="1" x14ac:dyDescent="0.2">
      <c r="B831" s="52"/>
      <c r="I831" s="59"/>
    </row>
    <row r="832" spans="2:9" ht="15.75" customHeight="1" x14ac:dyDescent="0.2">
      <c r="B832" s="52"/>
      <c r="I832" s="59"/>
    </row>
    <row r="833" spans="2:9" ht="15.75" customHeight="1" x14ac:dyDescent="0.2">
      <c r="B833" s="52"/>
      <c r="I833" s="59"/>
    </row>
    <row r="834" spans="2:9" ht="15.75" customHeight="1" x14ac:dyDescent="0.2">
      <c r="B834" s="52"/>
      <c r="I834" s="59"/>
    </row>
    <row r="835" spans="2:9" ht="15.75" customHeight="1" x14ac:dyDescent="0.2">
      <c r="B835" s="52"/>
      <c r="I835" s="59"/>
    </row>
    <row r="836" spans="2:9" ht="15.75" customHeight="1" x14ac:dyDescent="0.2">
      <c r="B836" s="52"/>
      <c r="I836" s="59"/>
    </row>
    <row r="837" spans="2:9" ht="15.75" customHeight="1" x14ac:dyDescent="0.2">
      <c r="B837" s="52"/>
      <c r="I837" s="59"/>
    </row>
    <row r="838" spans="2:9" ht="15.75" customHeight="1" x14ac:dyDescent="0.2">
      <c r="B838" s="52"/>
      <c r="I838" s="59"/>
    </row>
    <row r="839" spans="2:9" ht="15.75" customHeight="1" x14ac:dyDescent="0.2">
      <c r="B839" s="52"/>
      <c r="I839" s="59"/>
    </row>
    <row r="840" spans="2:9" ht="15.75" customHeight="1" x14ac:dyDescent="0.2">
      <c r="B840" s="52"/>
      <c r="I840" s="59"/>
    </row>
    <row r="841" spans="2:9" ht="15.75" customHeight="1" x14ac:dyDescent="0.2">
      <c r="B841" s="52"/>
      <c r="I841" s="59"/>
    </row>
    <row r="842" spans="2:9" ht="15.75" customHeight="1" x14ac:dyDescent="0.2">
      <c r="B842" s="52"/>
      <c r="I842" s="59"/>
    </row>
    <row r="843" spans="2:9" ht="15.75" customHeight="1" x14ac:dyDescent="0.2">
      <c r="B843" s="52"/>
      <c r="I843" s="59"/>
    </row>
    <row r="844" spans="2:9" ht="15.75" customHeight="1" x14ac:dyDescent="0.2">
      <c r="B844" s="52"/>
      <c r="I844" s="59"/>
    </row>
    <row r="845" spans="2:9" ht="15.75" customHeight="1" x14ac:dyDescent="0.2">
      <c r="B845" s="52"/>
      <c r="I845" s="59"/>
    </row>
    <row r="846" spans="2:9" ht="15.75" customHeight="1" x14ac:dyDescent="0.2">
      <c r="B846" s="52"/>
      <c r="I846" s="59"/>
    </row>
    <row r="847" spans="2:9" ht="15.75" customHeight="1" x14ac:dyDescent="0.2">
      <c r="B847" s="52"/>
      <c r="I847" s="59"/>
    </row>
    <row r="848" spans="2:9" ht="15.75" customHeight="1" x14ac:dyDescent="0.2">
      <c r="B848" s="52"/>
      <c r="I848" s="59"/>
    </row>
    <row r="849" spans="2:9" ht="15.75" customHeight="1" x14ac:dyDescent="0.2">
      <c r="B849" s="52"/>
      <c r="I849" s="59"/>
    </row>
    <row r="850" spans="2:9" ht="15.75" customHeight="1" x14ac:dyDescent="0.2">
      <c r="B850" s="52"/>
      <c r="I850" s="59"/>
    </row>
    <row r="851" spans="2:9" ht="15.75" customHeight="1" x14ac:dyDescent="0.2">
      <c r="B851" s="52"/>
      <c r="I851" s="59"/>
    </row>
    <row r="852" spans="2:9" ht="15.75" customHeight="1" x14ac:dyDescent="0.2">
      <c r="B852" s="52"/>
      <c r="I852" s="59"/>
    </row>
    <row r="853" spans="2:9" ht="15.75" customHeight="1" x14ac:dyDescent="0.2">
      <c r="B853" s="52"/>
      <c r="I853" s="59"/>
    </row>
    <row r="854" spans="2:9" ht="15.75" customHeight="1" x14ac:dyDescent="0.2">
      <c r="B854" s="52"/>
      <c r="I854" s="59"/>
    </row>
    <row r="855" spans="2:9" ht="15.75" customHeight="1" x14ac:dyDescent="0.2">
      <c r="B855" s="52"/>
      <c r="I855" s="59"/>
    </row>
    <row r="856" spans="2:9" ht="15.75" customHeight="1" x14ac:dyDescent="0.2">
      <c r="B856" s="52"/>
      <c r="I856" s="59"/>
    </row>
    <row r="857" spans="2:9" ht="15.75" customHeight="1" x14ac:dyDescent="0.2">
      <c r="B857" s="52"/>
      <c r="I857" s="59"/>
    </row>
    <row r="858" spans="2:9" ht="15.75" customHeight="1" x14ac:dyDescent="0.2">
      <c r="B858" s="52"/>
      <c r="I858" s="59"/>
    </row>
    <row r="859" spans="2:9" ht="15.75" customHeight="1" x14ac:dyDescent="0.2">
      <c r="B859" s="52"/>
      <c r="I859" s="59"/>
    </row>
    <row r="860" spans="2:9" ht="15.75" customHeight="1" x14ac:dyDescent="0.2">
      <c r="B860" s="52"/>
      <c r="I860" s="59"/>
    </row>
    <row r="861" spans="2:9" ht="15.75" customHeight="1" x14ac:dyDescent="0.2">
      <c r="B861" s="52"/>
      <c r="I861" s="59"/>
    </row>
    <row r="862" spans="2:9" ht="15.75" customHeight="1" x14ac:dyDescent="0.2">
      <c r="B862" s="52"/>
      <c r="I862" s="59"/>
    </row>
    <row r="863" spans="2:9" ht="15.75" customHeight="1" x14ac:dyDescent="0.2">
      <c r="B863" s="52"/>
      <c r="I863" s="59"/>
    </row>
    <row r="864" spans="2:9" ht="15.75" customHeight="1" x14ac:dyDescent="0.2">
      <c r="B864" s="52"/>
      <c r="I864" s="59"/>
    </row>
    <row r="865" spans="2:9" ht="15.75" customHeight="1" x14ac:dyDescent="0.2">
      <c r="B865" s="52"/>
      <c r="I865" s="59"/>
    </row>
    <row r="866" spans="2:9" ht="15.75" customHeight="1" x14ac:dyDescent="0.2">
      <c r="B866" s="52"/>
      <c r="I866" s="59"/>
    </row>
    <row r="867" spans="2:9" ht="15.75" customHeight="1" x14ac:dyDescent="0.2">
      <c r="B867" s="52"/>
      <c r="I867" s="59"/>
    </row>
    <row r="868" spans="2:9" ht="15.75" customHeight="1" x14ac:dyDescent="0.2">
      <c r="B868" s="52"/>
      <c r="I868" s="59"/>
    </row>
    <row r="869" spans="2:9" ht="15.75" customHeight="1" x14ac:dyDescent="0.2">
      <c r="B869" s="52"/>
      <c r="I869" s="59"/>
    </row>
    <row r="870" spans="2:9" ht="15.75" customHeight="1" x14ac:dyDescent="0.2">
      <c r="B870" s="52"/>
      <c r="I870" s="59"/>
    </row>
    <row r="871" spans="2:9" ht="15.75" customHeight="1" x14ac:dyDescent="0.2">
      <c r="B871" s="52"/>
      <c r="I871" s="59"/>
    </row>
    <row r="872" spans="2:9" ht="15.75" customHeight="1" x14ac:dyDescent="0.2">
      <c r="B872" s="52"/>
      <c r="I872" s="59"/>
    </row>
    <row r="873" spans="2:9" ht="15.75" customHeight="1" x14ac:dyDescent="0.2">
      <c r="B873" s="52"/>
      <c r="I873" s="59"/>
    </row>
    <row r="874" spans="2:9" ht="15.75" customHeight="1" x14ac:dyDescent="0.2">
      <c r="B874" s="52"/>
      <c r="I874" s="59"/>
    </row>
    <row r="875" spans="2:9" ht="15.75" customHeight="1" x14ac:dyDescent="0.2">
      <c r="B875" s="52"/>
      <c r="I875" s="59"/>
    </row>
    <row r="876" spans="2:9" ht="15.75" customHeight="1" x14ac:dyDescent="0.2">
      <c r="B876" s="52"/>
      <c r="I876" s="59"/>
    </row>
    <row r="877" spans="2:9" ht="15.75" customHeight="1" x14ac:dyDescent="0.2">
      <c r="B877" s="52"/>
      <c r="I877" s="59"/>
    </row>
    <row r="878" spans="2:9" ht="15.75" customHeight="1" x14ac:dyDescent="0.2">
      <c r="B878" s="52"/>
      <c r="I878" s="59"/>
    </row>
    <row r="879" spans="2:9" ht="15.75" customHeight="1" x14ac:dyDescent="0.2">
      <c r="B879" s="52"/>
      <c r="I879" s="59"/>
    </row>
    <row r="880" spans="2:9" ht="15.75" customHeight="1" x14ac:dyDescent="0.2">
      <c r="B880" s="52"/>
      <c r="I880" s="59"/>
    </row>
    <row r="881" spans="2:9" ht="15.75" customHeight="1" x14ac:dyDescent="0.2">
      <c r="B881" s="52"/>
      <c r="I881" s="59"/>
    </row>
    <row r="882" spans="2:9" ht="15.75" customHeight="1" x14ac:dyDescent="0.2">
      <c r="B882" s="52"/>
      <c r="I882" s="59"/>
    </row>
    <row r="883" spans="2:9" ht="15.75" customHeight="1" x14ac:dyDescent="0.2">
      <c r="B883" s="52"/>
      <c r="I883" s="59"/>
    </row>
    <row r="884" spans="2:9" ht="15.75" customHeight="1" x14ac:dyDescent="0.2">
      <c r="B884" s="52"/>
      <c r="I884" s="59"/>
    </row>
    <row r="885" spans="2:9" ht="15.75" customHeight="1" x14ac:dyDescent="0.2">
      <c r="B885" s="52"/>
      <c r="I885" s="59"/>
    </row>
    <row r="886" spans="2:9" ht="15.75" customHeight="1" x14ac:dyDescent="0.2">
      <c r="B886" s="52"/>
      <c r="I886" s="59"/>
    </row>
    <row r="887" spans="2:9" ht="15.75" customHeight="1" x14ac:dyDescent="0.2">
      <c r="B887" s="52"/>
      <c r="I887" s="59"/>
    </row>
    <row r="888" spans="2:9" ht="15.75" customHeight="1" x14ac:dyDescent="0.2">
      <c r="B888" s="52"/>
      <c r="I888" s="59"/>
    </row>
    <row r="889" spans="2:9" ht="15.75" customHeight="1" x14ac:dyDescent="0.2">
      <c r="B889" s="52"/>
      <c r="I889" s="59"/>
    </row>
    <row r="890" spans="2:9" ht="15.75" customHeight="1" x14ac:dyDescent="0.2">
      <c r="B890" s="52"/>
      <c r="I890" s="59"/>
    </row>
    <row r="891" spans="2:9" ht="15.75" customHeight="1" x14ac:dyDescent="0.2">
      <c r="B891" s="52"/>
      <c r="I891" s="59"/>
    </row>
    <row r="892" spans="2:9" ht="15.75" customHeight="1" x14ac:dyDescent="0.2">
      <c r="B892" s="52"/>
      <c r="I892" s="59"/>
    </row>
    <row r="893" spans="2:9" ht="15.75" customHeight="1" x14ac:dyDescent="0.2">
      <c r="B893" s="52"/>
      <c r="I893" s="59"/>
    </row>
    <row r="894" spans="2:9" ht="15.75" customHeight="1" x14ac:dyDescent="0.2">
      <c r="B894" s="52"/>
      <c r="I894" s="59"/>
    </row>
    <row r="895" spans="2:9" ht="15.75" customHeight="1" x14ac:dyDescent="0.2">
      <c r="B895" s="52"/>
      <c r="I895" s="59"/>
    </row>
    <row r="896" spans="2:9" ht="15.75" customHeight="1" x14ac:dyDescent="0.2">
      <c r="B896" s="52"/>
      <c r="I896" s="59"/>
    </row>
    <row r="897" spans="2:9" ht="15.75" customHeight="1" x14ac:dyDescent="0.2">
      <c r="B897" s="52"/>
      <c r="I897" s="59"/>
    </row>
    <row r="898" spans="2:9" ht="15.75" customHeight="1" x14ac:dyDescent="0.2">
      <c r="B898" s="52"/>
      <c r="I898" s="59"/>
    </row>
    <row r="899" spans="2:9" ht="15.75" customHeight="1" x14ac:dyDescent="0.2">
      <c r="B899" s="52"/>
      <c r="I899" s="59"/>
    </row>
    <row r="900" spans="2:9" ht="15.75" customHeight="1" x14ac:dyDescent="0.2">
      <c r="B900" s="52"/>
      <c r="I900" s="59"/>
    </row>
    <row r="901" spans="2:9" ht="15.75" customHeight="1" x14ac:dyDescent="0.2">
      <c r="B901" s="52"/>
      <c r="I901" s="59"/>
    </row>
    <row r="902" spans="2:9" ht="15.75" customHeight="1" x14ac:dyDescent="0.2">
      <c r="B902" s="52"/>
      <c r="I902" s="59"/>
    </row>
    <row r="903" spans="2:9" ht="15.75" customHeight="1" x14ac:dyDescent="0.2">
      <c r="B903" s="52"/>
      <c r="I903" s="59"/>
    </row>
    <row r="904" spans="2:9" ht="15.75" customHeight="1" x14ac:dyDescent="0.2">
      <c r="B904" s="52"/>
      <c r="I904" s="59"/>
    </row>
    <row r="905" spans="2:9" ht="15.75" customHeight="1" x14ac:dyDescent="0.2">
      <c r="B905" s="52"/>
      <c r="I905" s="59"/>
    </row>
    <row r="906" spans="2:9" ht="15.75" customHeight="1" x14ac:dyDescent="0.2">
      <c r="B906" s="52"/>
      <c r="I906" s="59"/>
    </row>
    <row r="907" spans="2:9" ht="15.75" customHeight="1" x14ac:dyDescent="0.2">
      <c r="B907" s="52"/>
      <c r="I907" s="59"/>
    </row>
    <row r="908" spans="2:9" ht="15.75" customHeight="1" x14ac:dyDescent="0.2">
      <c r="B908" s="52"/>
      <c r="I908" s="59"/>
    </row>
    <row r="909" spans="2:9" ht="15.75" customHeight="1" x14ac:dyDescent="0.2">
      <c r="B909" s="52"/>
      <c r="I909" s="59"/>
    </row>
    <row r="910" spans="2:9" ht="15.75" customHeight="1" x14ac:dyDescent="0.2">
      <c r="B910" s="52"/>
      <c r="I910" s="59"/>
    </row>
    <row r="911" spans="2:9" ht="15.75" customHeight="1" x14ac:dyDescent="0.2">
      <c r="B911" s="52"/>
      <c r="I911" s="59"/>
    </row>
    <row r="912" spans="2:9" ht="15.75" customHeight="1" x14ac:dyDescent="0.2">
      <c r="B912" s="52"/>
      <c r="I912" s="59"/>
    </row>
    <row r="913" spans="2:9" ht="15.75" customHeight="1" x14ac:dyDescent="0.2">
      <c r="B913" s="52"/>
      <c r="I913" s="59"/>
    </row>
    <row r="914" spans="2:9" ht="15.75" customHeight="1" x14ac:dyDescent="0.2">
      <c r="B914" s="52"/>
      <c r="I914" s="59"/>
    </row>
    <row r="915" spans="2:9" ht="15.75" customHeight="1" x14ac:dyDescent="0.2">
      <c r="B915" s="52"/>
      <c r="I915" s="59"/>
    </row>
    <row r="916" spans="2:9" ht="15.75" customHeight="1" x14ac:dyDescent="0.2">
      <c r="B916" s="52"/>
      <c r="I916" s="59"/>
    </row>
    <row r="917" spans="2:9" ht="15.75" customHeight="1" x14ac:dyDescent="0.2">
      <c r="B917" s="52"/>
      <c r="I917" s="59"/>
    </row>
    <row r="918" spans="2:9" ht="15.75" customHeight="1" x14ac:dyDescent="0.2">
      <c r="B918" s="52"/>
      <c r="I918" s="59"/>
    </row>
    <row r="919" spans="2:9" ht="15.75" customHeight="1" x14ac:dyDescent="0.2">
      <c r="B919" s="52"/>
      <c r="I919" s="59"/>
    </row>
    <row r="920" spans="2:9" ht="15.75" customHeight="1" x14ac:dyDescent="0.2">
      <c r="B920" s="52"/>
      <c r="I920" s="59"/>
    </row>
    <row r="921" spans="2:9" ht="15.75" customHeight="1" x14ac:dyDescent="0.2">
      <c r="B921" s="52"/>
      <c r="I921" s="59"/>
    </row>
    <row r="922" spans="2:9" ht="15.75" customHeight="1" x14ac:dyDescent="0.2">
      <c r="B922" s="52"/>
      <c r="I922" s="59"/>
    </row>
    <row r="923" spans="2:9" ht="15.75" customHeight="1" x14ac:dyDescent="0.2">
      <c r="B923" s="52"/>
      <c r="I923" s="59"/>
    </row>
    <row r="924" spans="2:9" ht="15.75" customHeight="1" x14ac:dyDescent="0.2">
      <c r="B924" s="52"/>
      <c r="I924" s="59"/>
    </row>
    <row r="925" spans="2:9" ht="15.75" customHeight="1" x14ac:dyDescent="0.2">
      <c r="B925" s="52"/>
      <c r="I925" s="59"/>
    </row>
    <row r="926" spans="2:9" ht="15.75" customHeight="1" x14ac:dyDescent="0.2">
      <c r="B926" s="52"/>
      <c r="I926" s="59"/>
    </row>
    <row r="927" spans="2:9" ht="15.75" customHeight="1" x14ac:dyDescent="0.2">
      <c r="B927" s="52"/>
      <c r="I927" s="59"/>
    </row>
    <row r="928" spans="2:9" ht="15.75" customHeight="1" x14ac:dyDescent="0.2">
      <c r="B928" s="52"/>
      <c r="I928" s="59"/>
    </row>
    <row r="929" spans="2:9" ht="15.75" customHeight="1" x14ac:dyDescent="0.2">
      <c r="B929" s="52"/>
      <c r="I929" s="59"/>
    </row>
    <row r="930" spans="2:9" ht="15.75" customHeight="1" x14ac:dyDescent="0.2">
      <c r="B930" s="52"/>
      <c r="I930" s="59"/>
    </row>
    <row r="931" spans="2:9" ht="15.75" customHeight="1" x14ac:dyDescent="0.2">
      <c r="B931" s="52"/>
      <c r="I931" s="59"/>
    </row>
    <row r="932" spans="2:9" ht="15.75" customHeight="1" x14ac:dyDescent="0.2">
      <c r="B932" s="52"/>
      <c r="I932" s="59"/>
    </row>
    <row r="933" spans="2:9" ht="15.75" customHeight="1" x14ac:dyDescent="0.2">
      <c r="B933" s="52"/>
      <c r="I933" s="59"/>
    </row>
    <row r="934" spans="2:9" ht="15.75" customHeight="1" x14ac:dyDescent="0.2">
      <c r="B934" s="52"/>
      <c r="I934" s="59"/>
    </row>
    <row r="935" spans="2:9" ht="15.75" customHeight="1" x14ac:dyDescent="0.2">
      <c r="B935" s="52"/>
      <c r="I935" s="59"/>
    </row>
    <row r="936" spans="2:9" ht="15.75" customHeight="1" x14ac:dyDescent="0.2">
      <c r="B936" s="52"/>
      <c r="I936" s="59"/>
    </row>
    <row r="937" spans="2:9" ht="15.75" customHeight="1" x14ac:dyDescent="0.2">
      <c r="B937" s="52"/>
      <c r="I937" s="59"/>
    </row>
    <row r="938" spans="2:9" ht="15.75" customHeight="1" x14ac:dyDescent="0.2">
      <c r="B938" s="52"/>
      <c r="I938" s="59"/>
    </row>
    <row r="939" spans="2:9" ht="15.75" customHeight="1" x14ac:dyDescent="0.2">
      <c r="B939" s="52"/>
      <c r="I939" s="59"/>
    </row>
    <row r="940" spans="2:9" ht="15.75" customHeight="1" x14ac:dyDescent="0.2">
      <c r="B940" s="52"/>
      <c r="I940" s="59"/>
    </row>
    <row r="941" spans="2:9" ht="15.75" customHeight="1" x14ac:dyDescent="0.2">
      <c r="B941" s="52"/>
      <c r="I941" s="59"/>
    </row>
    <row r="942" spans="2:9" ht="15.75" customHeight="1" x14ac:dyDescent="0.2">
      <c r="B942" s="52"/>
      <c r="I942" s="59"/>
    </row>
    <row r="943" spans="2:9" ht="15.75" customHeight="1" x14ac:dyDescent="0.2">
      <c r="B943" s="52"/>
      <c r="I943" s="59"/>
    </row>
    <row r="944" spans="2:9" ht="15.75" customHeight="1" x14ac:dyDescent="0.2">
      <c r="B944" s="52"/>
      <c r="I944" s="59"/>
    </row>
    <row r="945" spans="2:9" ht="15.75" customHeight="1" x14ac:dyDescent="0.2">
      <c r="B945" s="52"/>
      <c r="I945" s="59"/>
    </row>
    <row r="946" spans="2:9" ht="15.75" customHeight="1" x14ac:dyDescent="0.2">
      <c r="B946" s="52"/>
      <c r="I946" s="59"/>
    </row>
    <row r="947" spans="2:9" ht="15.75" customHeight="1" x14ac:dyDescent="0.2">
      <c r="B947" s="52"/>
      <c r="I947" s="59"/>
    </row>
    <row r="948" spans="2:9" ht="15.75" customHeight="1" x14ac:dyDescent="0.2">
      <c r="B948" s="52"/>
      <c r="I948" s="59"/>
    </row>
    <row r="949" spans="2:9" ht="15.75" customHeight="1" x14ac:dyDescent="0.2">
      <c r="B949" s="52"/>
      <c r="I949" s="59"/>
    </row>
    <row r="950" spans="2:9" ht="15.75" customHeight="1" x14ac:dyDescent="0.2">
      <c r="B950" s="52"/>
      <c r="I950" s="59"/>
    </row>
    <row r="951" spans="2:9" ht="15.75" customHeight="1" x14ac:dyDescent="0.2">
      <c r="B951" s="52"/>
      <c r="I951" s="59"/>
    </row>
    <row r="952" spans="2:9" ht="15.75" customHeight="1" x14ac:dyDescent="0.2">
      <c r="B952" s="52"/>
      <c r="I952" s="59"/>
    </row>
    <row r="953" spans="2:9" ht="15.75" customHeight="1" x14ac:dyDescent="0.2">
      <c r="B953" s="52"/>
      <c r="I953" s="59"/>
    </row>
    <row r="954" spans="2:9" ht="15.75" customHeight="1" x14ac:dyDescent="0.2">
      <c r="B954" s="52"/>
      <c r="I954" s="59"/>
    </row>
    <row r="955" spans="2:9" ht="15.75" customHeight="1" x14ac:dyDescent="0.2">
      <c r="B955" s="52"/>
      <c r="I955" s="59"/>
    </row>
    <row r="956" spans="2:9" ht="15.75" customHeight="1" x14ac:dyDescent="0.2">
      <c r="B956" s="52"/>
      <c r="I956" s="59"/>
    </row>
    <row r="957" spans="2:9" ht="15.75" customHeight="1" x14ac:dyDescent="0.2">
      <c r="B957" s="52"/>
      <c r="I957" s="59"/>
    </row>
    <row r="958" spans="2:9" ht="15.75" customHeight="1" x14ac:dyDescent="0.2">
      <c r="B958" s="52"/>
      <c r="I958" s="59"/>
    </row>
    <row r="959" spans="2:9" ht="15.75" customHeight="1" x14ac:dyDescent="0.2">
      <c r="B959" s="52"/>
      <c r="I959" s="59"/>
    </row>
    <row r="960" spans="2:9" ht="15.75" customHeight="1" x14ac:dyDescent="0.2">
      <c r="B960" s="52"/>
      <c r="I960" s="59"/>
    </row>
    <row r="961" spans="2:9" ht="15.75" customHeight="1" x14ac:dyDescent="0.2">
      <c r="B961" s="52"/>
      <c r="I961" s="59"/>
    </row>
    <row r="962" spans="2:9" ht="15.75" customHeight="1" x14ac:dyDescent="0.2">
      <c r="B962" s="52"/>
      <c r="I962" s="59"/>
    </row>
    <row r="963" spans="2:9" ht="15.75" customHeight="1" x14ac:dyDescent="0.2">
      <c r="B963" s="52"/>
      <c r="I963" s="59"/>
    </row>
    <row r="964" spans="2:9" ht="15.75" customHeight="1" x14ac:dyDescent="0.2">
      <c r="B964" s="52"/>
      <c r="I964" s="59"/>
    </row>
    <row r="965" spans="2:9" ht="15.75" customHeight="1" x14ac:dyDescent="0.2">
      <c r="B965" s="52"/>
      <c r="I965" s="59"/>
    </row>
    <row r="966" spans="2:9" ht="15.75" customHeight="1" x14ac:dyDescent="0.2">
      <c r="B966" s="52"/>
      <c r="I966" s="59"/>
    </row>
    <row r="967" spans="2:9" ht="15.75" customHeight="1" x14ac:dyDescent="0.2">
      <c r="B967" s="52"/>
      <c r="I967" s="59"/>
    </row>
    <row r="968" spans="2:9" ht="15.75" customHeight="1" x14ac:dyDescent="0.2">
      <c r="B968" s="52"/>
      <c r="I968" s="59"/>
    </row>
    <row r="969" spans="2:9" ht="15.75" customHeight="1" x14ac:dyDescent="0.2">
      <c r="B969" s="52"/>
      <c r="I969" s="59"/>
    </row>
    <row r="970" spans="2:9" ht="15.75" customHeight="1" x14ac:dyDescent="0.2">
      <c r="B970" s="52"/>
      <c r="I970" s="59"/>
    </row>
    <row r="971" spans="2:9" ht="15.75" customHeight="1" x14ac:dyDescent="0.2">
      <c r="B971" s="52"/>
      <c r="I971" s="59"/>
    </row>
    <row r="972" spans="2:9" ht="15.75" customHeight="1" x14ac:dyDescent="0.2">
      <c r="B972" s="52"/>
      <c r="I972" s="59"/>
    </row>
    <row r="973" spans="2:9" ht="15.75" customHeight="1" x14ac:dyDescent="0.2">
      <c r="B973" s="52"/>
      <c r="I973" s="59"/>
    </row>
    <row r="974" spans="2:9" ht="15.75" customHeight="1" x14ac:dyDescent="0.2">
      <c r="B974" s="52"/>
      <c r="I974" s="59"/>
    </row>
    <row r="975" spans="2:9" ht="15.75" customHeight="1" x14ac:dyDescent="0.2">
      <c r="B975" s="52"/>
      <c r="I975" s="59"/>
    </row>
    <row r="976" spans="2:9" ht="15.75" customHeight="1" x14ac:dyDescent="0.2">
      <c r="B976" s="52"/>
      <c r="I976" s="59"/>
    </row>
    <row r="977" spans="2:9" ht="15.75" customHeight="1" x14ac:dyDescent="0.2">
      <c r="B977" s="52"/>
      <c r="I977" s="59"/>
    </row>
    <row r="978" spans="2:9" ht="15.75" customHeight="1" x14ac:dyDescent="0.2">
      <c r="B978" s="52"/>
      <c r="I978" s="59"/>
    </row>
    <row r="979" spans="2:9" ht="15.75" customHeight="1" x14ac:dyDescent="0.2">
      <c r="B979" s="52"/>
      <c r="I979" s="59"/>
    </row>
    <row r="980" spans="2:9" ht="15.75" customHeight="1" x14ac:dyDescent="0.2">
      <c r="B980" s="52"/>
      <c r="I980" s="59"/>
    </row>
    <row r="981" spans="2:9" ht="15.75" customHeight="1" x14ac:dyDescent="0.2">
      <c r="B981" s="52"/>
      <c r="I981" s="59"/>
    </row>
    <row r="982" spans="2:9" ht="15.75" customHeight="1" x14ac:dyDescent="0.2">
      <c r="B982" s="52"/>
      <c r="I982" s="59"/>
    </row>
    <row r="983" spans="2:9" ht="15.75" customHeight="1" x14ac:dyDescent="0.2">
      <c r="B983" s="52"/>
      <c r="I983" s="59"/>
    </row>
    <row r="984" spans="2:9" ht="15.75" customHeight="1" x14ac:dyDescent="0.2">
      <c r="B984" s="52"/>
      <c r="I984" s="59"/>
    </row>
    <row r="985" spans="2:9" ht="15.75" customHeight="1" x14ac:dyDescent="0.2">
      <c r="B985" s="52"/>
      <c r="I985" s="59"/>
    </row>
    <row r="986" spans="2:9" ht="15.75" customHeight="1" x14ac:dyDescent="0.2">
      <c r="B986" s="52"/>
      <c r="I986" s="59"/>
    </row>
    <row r="987" spans="2:9" ht="15.75" customHeight="1" x14ac:dyDescent="0.2">
      <c r="B987" s="52"/>
      <c r="I987" s="59"/>
    </row>
    <row r="988" spans="2:9" ht="15.75" customHeight="1" x14ac:dyDescent="0.2">
      <c r="B988" s="52"/>
      <c r="I988" s="59"/>
    </row>
    <row r="989" spans="2:9" ht="15.75" customHeight="1" x14ac:dyDescent="0.2">
      <c r="B989" s="52"/>
      <c r="I989" s="59"/>
    </row>
    <row r="990" spans="2:9" ht="15.75" customHeight="1" x14ac:dyDescent="0.2">
      <c r="B990" s="52"/>
      <c r="I990" s="59"/>
    </row>
    <row r="991" spans="2:9" ht="15.75" customHeight="1" x14ac:dyDescent="0.2">
      <c r="B991" s="52"/>
      <c r="I991" s="59"/>
    </row>
    <row r="992" spans="2:9" ht="15.75" customHeight="1" x14ac:dyDescent="0.2">
      <c r="B992" s="52"/>
      <c r="I992" s="59"/>
    </row>
    <row r="993" spans="2:9" ht="15.75" customHeight="1" x14ac:dyDescent="0.2">
      <c r="B993" s="52"/>
      <c r="I993" s="59"/>
    </row>
    <row r="994" spans="2:9" ht="15.75" customHeight="1" x14ac:dyDescent="0.2">
      <c r="B994" s="52"/>
      <c r="I994" s="59"/>
    </row>
    <row r="995" spans="2:9" ht="15.75" customHeight="1" x14ac:dyDescent="0.2">
      <c r="B995" s="52"/>
      <c r="I995" s="59"/>
    </row>
    <row r="996" spans="2:9" ht="15.75" customHeight="1" x14ac:dyDescent="0.2">
      <c r="B996" s="52"/>
      <c r="I996" s="59"/>
    </row>
    <row r="997" spans="2:9" ht="15.75" customHeight="1" x14ac:dyDescent="0.2">
      <c r="B997" s="52"/>
      <c r="I997" s="59"/>
    </row>
    <row r="998" spans="2:9" ht="15.75" customHeight="1" x14ac:dyDescent="0.2">
      <c r="B998" s="52"/>
      <c r="I998" s="59"/>
    </row>
    <row r="999" spans="2:9" ht="15.75" customHeight="1" x14ac:dyDescent="0.2">
      <c r="B999" s="52"/>
      <c r="I999" s="59"/>
    </row>
    <row r="1000" spans="2:9" ht="15.75" customHeight="1" x14ac:dyDescent="0.2">
      <c r="B1000" s="52"/>
      <c r="I1000" s="59"/>
    </row>
    <row r="1001" spans="2:9" ht="15.75" customHeight="1" x14ac:dyDescent="0.2">
      <c r="B1001" s="52"/>
      <c r="I1001" s="59"/>
    </row>
    <row r="1002" spans="2:9" ht="15.75" customHeight="1" x14ac:dyDescent="0.2">
      <c r="B1002" s="52"/>
      <c r="I1002" s="59"/>
    </row>
    <row r="1003" spans="2:9" ht="15.75" customHeight="1" x14ac:dyDescent="0.2">
      <c r="B1003" s="52"/>
      <c r="I1003" s="59"/>
    </row>
    <row r="1004" spans="2:9" ht="15.75" customHeight="1" x14ac:dyDescent="0.2">
      <c r="B1004" s="52"/>
      <c r="I1004" s="59"/>
    </row>
    <row r="1005" spans="2:9" ht="15.75" customHeight="1" x14ac:dyDescent="0.2">
      <c r="B1005" s="52"/>
      <c r="I1005" s="59"/>
    </row>
    <row r="1006" spans="2:9" ht="15.75" customHeight="1" x14ac:dyDescent="0.2">
      <c r="B1006" s="52"/>
      <c r="I1006" s="59"/>
    </row>
    <row r="1007" spans="2:9" ht="15.75" customHeight="1" x14ac:dyDescent="0.2">
      <c r="B1007" s="52"/>
      <c r="I1007" s="59"/>
    </row>
    <row r="1008" spans="2:9" ht="15.75" customHeight="1" x14ac:dyDescent="0.2">
      <c r="B1008" s="52"/>
      <c r="I1008" s="59"/>
    </row>
    <row r="1009" spans="2:9" ht="15.75" customHeight="1" x14ac:dyDescent="0.2">
      <c r="B1009" s="52"/>
      <c r="I1009" s="59"/>
    </row>
    <row r="1010" spans="2:9" ht="15.75" customHeight="1" x14ac:dyDescent="0.2">
      <c r="B1010" s="52"/>
      <c r="I1010" s="59"/>
    </row>
    <row r="1011" spans="2:9" ht="15.75" customHeight="1" x14ac:dyDescent="0.2">
      <c r="B1011" s="52"/>
      <c r="I1011" s="59"/>
    </row>
    <row r="1012" spans="2:9" ht="15.75" customHeight="1" x14ac:dyDescent="0.2">
      <c r="B1012" s="52"/>
      <c r="I1012" s="59"/>
    </row>
    <row r="1013" spans="2:9" ht="15.75" customHeight="1" x14ac:dyDescent="0.2">
      <c r="B1013" s="52"/>
      <c r="I1013" s="59"/>
    </row>
    <row r="1014" spans="2:9" ht="15.75" customHeight="1" x14ac:dyDescent="0.2">
      <c r="B1014" s="52"/>
      <c r="I1014" s="59"/>
    </row>
  </sheetData>
  <sheetProtection selectLockedCells="1" autoFilter="0"/>
  <autoFilter ref="G1:G1014">
    <filterColumn colId="0">
      <filters blank="1">
        <filter val="1"/>
        <filter val="114"/>
        <filter val="12"/>
        <filter val="138"/>
        <filter val="14"/>
        <filter val="1428"/>
        <filter val="144"/>
        <filter val="160"/>
        <filter val="163"/>
        <filter val="2"/>
        <filter val="2030"/>
        <filter val="2060"/>
        <filter val="210"/>
        <filter val="23963"/>
        <filter val="240"/>
        <filter val="242"/>
        <filter val="2650"/>
        <filter val="2723"/>
        <filter val="2818"/>
        <filter val="2909"/>
        <filter val="3"/>
        <filter val="30"/>
        <filter val="336"/>
        <filter val="3473"/>
        <filter val="3480"/>
        <filter val="36"/>
        <filter val="360"/>
        <filter val="40"/>
        <filter val="42"/>
        <filter val="4686"/>
        <filter val="48"/>
        <filter val="4960"/>
        <filter val="512"/>
        <filter val="6000"/>
        <filter val="624"/>
        <filter val="64"/>
        <filter val="660"/>
        <filter val="70"/>
        <filter val="744"/>
        <filter val="812"/>
        <filter val="834"/>
        <filter val="84"/>
        <filter val="90"/>
        <filter val="96"/>
        <filter val="TOTAAL"/>
        <filter val="Totaal aanbestedingsperiode"/>
      </filters>
    </filterColumn>
  </autoFilter>
  <dataConsolidate/>
  <mergeCells count="3">
    <mergeCell ref="B5:C5"/>
    <mergeCell ref="B79:C79"/>
    <mergeCell ref="G79:K79"/>
  </mergeCells>
  <pageMargins left="0.70866141732283472" right="0.70866141732283472" top="0.74803149606299213" bottom="0.74803149606299213" header="0" footer="0"/>
  <pageSetup paperSize="8" scale="66" orientation="landscape" r:id="rId1"/>
  <headerFooter>
    <oddFooter>&amp;LParaaf Opdrachtgever:&amp;CPagina 9 &amp;RParaaf Opdrachtnemer: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 Perceel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 Monique</dc:creator>
  <cp:lastModifiedBy>Leeuwen, van, Mahena</cp:lastModifiedBy>
  <cp:lastPrinted>2022-05-20T12:15:06Z</cp:lastPrinted>
  <dcterms:created xsi:type="dcterms:W3CDTF">2021-11-19T09:48:52Z</dcterms:created>
  <dcterms:modified xsi:type="dcterms:W3CDTF">2022-07-21T15:42:48Z</dcterms:modified>
</cp:coreProperties>
</file>