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2 - Aanbestedingen/EA_HV2201_E&amp;W onderhoud alle locaties/1. concept bestek/"/>
    </mc:Choice>
  </mc:AlternateContent>
  <xr:revisionPtr revIDLastSave="26" documentId="8_{F0761FA1-7E43-49CA-8DDB-4E30BDF37170}" xr6:coauthVersionLast="47" xr6:coauthVersionMax="47" xr10:uidLastSave="{1F0E7525-D16F-409E-B84C-AA148C801378}"/>
  <bookViews>
    <workbookView xWindow="4290" yWindow="1500" windowWidth="21600" windowHeight="11385" tabRatio="376" xr2:uid="{00000000-000D-0000-FFFF-FFFF00000000}"/>
  </bookViews>
  <sheets>
    <sheet name="PRIJZENBLAD PERCEEL 3" sheetId="3" r:id="rId1"/>
  </sheets>
  <definedNames>
    <definedName name="_xlnm.Print_Area" localSheetId="0">'PRIJZENBLAD PERCEEL 3'!$A$2:$F$45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3" l="1"/>
  <c r="E24" i="3"/>
  <c r="E23" i="3"/>
  <c r="E22" i="3"/>
  <c r="E38" i="3"/>
  <c r="E26" i="3" l="1"/>
  <c r="E39" i="3" l="1"/>
  <c r="E12" i="3"/>
  <c r="E13" i="3" s="1"/>
  <c r="E34" i="3"/>
  <c r="E33" i="3"/>
  <c r="E29" i="3"/>
  <c r="E17" i="3"/>
  <c r="E18" i="3"/>
  <c r="E16" i="3"/>
  <c r="E19" i="3" l="1"/>
  <c r="E35" i="3"/>
  <c r="E30" i="3"/>
  <c r="E42" i="3" l="1"/>
</calcChain>
</file>

<file path=xl/sharedStrings.xml><?xml version="1.0" encoding="utf-8"?>
<sst xmlns="http://schemas.openxmlformats.org/spreadsheetml/2006/main" count="60" uniqueCount="48">
  <si>
    <t>Invulinstructie</t>
  </si>
  <si>
    <t>totaalprijs 
(excl. BTW) in €</t>
  </si>
  <si>
    <t xml:space="preserve">U vermeldt de prijzen exclusief btw. </t>
  </si>
  <si>
    <t xml:space="preserve">U vult de groengekleurde cellen in. </t>
  </si>
  <si>
    <t>u brengt geen wijzigingen aan in de indeling van het prijzenblad.</t>
  </si>
  <si>
    <t>Omschrijving</t>
  </si>
  <si>
    <t>Aanneemsom per jaar</t>
  </si>
  <si>
    <t>Subtotaal 1</t>
  </si>
  <si>
    <t>Subtotaal 2</t>
  </si>
  <si>
    <t xml:space="preserve">1. Preventief onderhoud </t>
  </si>
  <si>
    <t xml:space="preserve">Het uitvoeren van het jaarlijkse preventieve onderhoud inclusief (jaarlijkse) inspecties en (wettelijke) keuringen. </t>
  </si>
  <si>
    <t>Subtotaal 3</t>
  </si>
  <si>
    <t>Toeslag op uurloon voor zaterdagen</t>
  </si>
  <si>
    <t>Toeslag op uurloon voor zon- en feestdagen</t>
  </si>
  <si>
    <t>Uurloon op werkdagen (7:00 - 17:00 uur): monteur</t>
  </si>
  <si>
    <t>Toeslag op de netto inkoopprijs van materialen</t>
  </si>
  <si>
    <r>
      <t>fictief aantal</t>
    </r>
    <r>
      <rPr>
        <b/>
        <vertAlign val="superscript"/>
        <sz val="9"/>
        <color rgb="FF000000"/>
        <rFont val="Arial"/>
        <family val="2"/>
      </rPr>
      <t>2</t>
    </r>
  </si>
  <si>
    <t>Uurtarief excl. Btw</t>
  </si>
  <si>
    <t>Toeslag in %</t>
  </si>
  <si>
    <t xml:space="preserve">Nulmeting conditiemeting volgens NEN 2767 (eenmalig bij implementatie) </t>
  </si>
  <si>
    <t>aantal</t>
  </si>
  <si>
    <t>kosten excl. Btw</t>
  </si>
  <si>
    <t>Subtotaal 4</t>
  </si>
  <si>
    <r>
      <t>fictief bedrag/jr</t>
    </r>
    <r>
      <rPr>
        <b/>
        <vertAlign val="superscript"/>
        <sz val="9"/>
        <color rgb="FF000000"/>
        <rFont val="Arial"/>
        <family val="2"/>
      </rPr>
      <t>1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</si>
  <si>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alle in deze bijlage vermelde hoeveelheden zijn </t>
    </r>
    <r>
      <rPr>
        <b/>
        <sz val="10"/>
        <color theme="1"/>
        <rFont val="Calibri"/>
        <family val="2"/>
        <scheme val="minor"/>
      </rPr>
      <t>indicatief</t>
    </r>
    <r>
      <rPr>
        <sz val="10"/>
        <color theme="1"/>
        <rFont val="Calibri"/>
        <family val="2"/>
        <scheme val="minor"/>
      </rPr>
      <t xml:space="preserve">; hieraan kunnen </t>
    </r>
    <r>
      <rPr>
        <b/>
        <sz val="10"/>
        <color theme="1"/>
        <rFont val="Calibri"/>
        <family val="2"/>
        <scheme val="minor"/>
      </rPr>
      <t>geen</t>
    </r>
    <r>
      <rPr>
        <sz val="10"/>
        <color theme="1"/>
        <rFont val="Calibri"/>
        <family val="2"/>
        <scheme val="minor"/>
      </rPr>
      <t xml:space="preserve"> rechten worden ontleend. </t>
    </r>
  </si>
  <si>
    <t>VERGELIJKINGSPRIJS OP JAARBASIS</t>
  </si>
  <si>
    <t>Inschrijver verklaart middels ondertekening van dit prijzenblad om om de werkzaamheden voor het onderhoud zoals beschreven in het aanbestedingsdocument voor bovengenoemde bedragen uit te voeren.</t>
  </si>
  <si>
    <t>Naam</t>
  </si>
  <si>
    <t>Functie</t>
  </si>
  <si>
    <t>Onderneming</t>
  </si>
  <si>
    <t>Handtekening</t>
  </si>
  <si>
    <t>Plaats en datum</t>
  </si>
  <si>
    <t>Uurloon op werkdagen (7:00 - 17:00 uur): leerling/junior monteur</t>
  </si>
  <si>
    <t>Uurloon op werkdagen (7:00 - 17:00 uur): chef/ senior monteur</t>
  </si>
  <si>
    <t>Controle op en registratie van logboeken, wettelijk vereiste keuringsrapporten, actuele NEN 3140, scope 8 en scope 10 keuringsrapporten, conditiestatus van de installaties, aanwezigheid van handleidingen (NL, ENG of DE) en dergelijke (eenmalig bij implementatie).</t>
  </si>
  <si>
    <t>Opslagpercentage Algemene kosten, winst en risico.</t>
  </si>
  <si>
    <t>Europese aanbesteding kenmerk EA_HV2201</t>
  </si>
  <si>
    <t>Toeslag op uurloon op werkdagen (17:00 - 00:00 uur)</t>
  </si>
  <si>
    <t>Toeslag op uurloon op werkdagen (00:00  - 07:00 uur)</t>
  </si>
  <si>
    <t>2. Uurtarieven</t>
  </si>
  <si>
    <t>Opslag in %</t>
  </si>
  <si>
    <t>3. Opslagen op uurtarieven</t>
  </si>
  <si>
    <t>4. Materiaalkosten</t>
  </si>
  <si>
    <t>5. Eenmalige Implementatiekosten</t>
  </si>
  <si>
    <t>6. Opslagen</t>
  </si>
  <si>
    <t>Subtotaal 6</t>
  </si>
  <si>
    <t>Subtotaal 5</t>
  </si>
  <si>
    <t>BIJLAGE  5- PRIJZENBLAD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</si>
</sst>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2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10"/>
      <color theme="0"/>
      <name val="Calibri"/>
      <family val="2"/>
      <scheme val="minor"/>
    </font>
    <font>
      <sz val="9"/>
      <color indexed="8"/>
      <name val="Arial"/>
      <family val="2"/>
    </font>
    <font>
      <b/>
      <vertAlign val="superscript"/>
      <sz val="9"/>
      <color rgb="FF000000"/>
      <name val="Arial"/>
      <family val="2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98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/>
    </xf>
    <xf numFmtId="164" fontId="2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1" fillId="0" borderId="1" xfId="0" applyFont="1" applyBorder="1"/>
    <xf numFmtId="0" fontId="10" fillId="0" borderId="2" xfId="0" applyFont="1" applyFill="1" applyBorder="1" applyAlignment="1"/>
    <xf numFmtId="164" fontId="1" fillId="0" borderId="3" xfId="0" applyNumberFormat="1" applyFont="1" applyBorder="1"/>
    <xf numFmtId="0" fontId="1" fillId="0" borderId="4" xfId="0" applyFont="1" applyBorder="1"/>
    <xf numFmtId="0" fontId="9" fillId="0" borderId="0" xfId="0" applyFont="1" applyFill="1" applyBorder="1"/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164" fontId="1" fillId="0" borderId="5" xfId="0" applyNumberFormat="1" applyFont="1" applyBorder="1"/>
    <xf numFmtId="0" fontId="5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/>
    <xf numFmtId="0" fontId="1" fillId="0" borderId="4" xfId="0" applyFont="1" applyBorder="1" applyAlignment="1">
      <alignment vertical="top"/>
    </xf>
    <xf numFmtId="164" fontId="1" fillId="0" borderId="5" xfId="0" applyNumberFormat="1" applyFont="1" applyBorder="1" applyAlignment="1">
      <alignment vertical="top"/>
    </xf>
    <xf numFmtId="164" fontId="2" fillId="0" borderId="5" xfId="0" applyNumberFormat="1" applyFont="1" applyFill="1" applyBorder="1" applyAlignment="1">
      <alignment horizontal="center" vertical="top" wrapText="1"/>
    </xf>
    <xf numFmtId="0" fontId="1" fillId="0" borderId="6" xfId="0" applyFont="1" applyBorder="1"/>
    <xf numFmtId="164" fontId="2" fillId="0" borderId="8" xfId="0" applyNumberFormat="1" applyFont="1" applyFill="1" applyBorder="1" applyAlignment="1">
      <alignment horizontal="center" vertical="top" wrapText="1"/>
    </xf>
    <xf numFmtId="0" fontId="19" fillId="5" borderId="0" xfId="0" applyFont="1" applyFill="1" applyBorder="1" applyAlignment="1">
      <alignment horizontal="center"/>
    </xf>
    <xf numFmtId="0" fontId="15" fillId="5" borderId="0" xfId="0" applyFont="1" applyFill="1" applyBorder="1"/>
    <xf numFmtId="0" fontId="16" fillId="0" borderId="4" xfId="0" applyFont="1" applyBorder="1" applyAlignment="1">
      <alignment vertical="center"/>
    </xf>
    <xf numFmtId="164" fontId="18" fillId="0" borderId="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64" fontId="17" fillId="4" borderId="12" xfId="0" applyNumberFormat="1" applyFont="1" applyFill="1" applyBorder="1" applyAlignment="1">
      <alignment horizontal="center" vertical="center"/>
    </xf>
    <xf numFmtId="3" fontId="13" fillId="0" borderId="9" xfId="1" applyNumberFormat="1" applyFont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2" fontId="4" fillId="0" borderId="0" xfId="0" applyNumberFormat="1" applyFont="1" applyFill="1" applyAlignment="1">
      <alignment horizontal="left"/>
    </xf>
    <xf numFmtId="2" fontId="10" fillId="0" borderId="2" xfId="0" applyNumberFormat="1" applyFont="1" applyFill="1" applyBorder="1" applyAlignment="1"/>
    <xf numFmtId="2" fontId="5" fillId="0" borderId="0" xfId="0" applyNumberFormat="1" applyFont="1" applyFill="1" applyBorder="1" applyAlignment="1">
      <alignment horizontal="left"/>
    </xf>
    <xf numFmtId="2" fontId="6" fillId="0" borderId="0" xfId="0" applyNumberFormat="1" applyFont="1" applyBorder="1" applyAlignment="1">
      <alignment horizontal="left"/>
    </xf>
    <xf numFmtId="2" fontId="14" fillId="3" borderId="9" xfId="0" applyNumberFormat="1" applyFont="1" applyFill="1" applyBorder="1" applyAlignment="1">
      <alignment horizontal="center" vertical="center" wrapText="1"/>
    </xf>
    <xf numFmtId="2" fontId="19" fillId="5" borderId="0" xfId="0" applyNumberFormat="1" applyFont="1" applyFill="1" applyBorder="1" applyAlignment="1">
      <alignment horizontal="left"/>
    </xf>
    <xf numFmtId="2" fontId="6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13" fillId="6" borderId="9" xfId="1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164" fontId="1" fillId="0" borderId="5" xfId="0" applyNumberFormat="1" applyFont="1" applyFill="1" applyBorder="1"/>
    <xf numFmtId="0" fontId="1" fillId="0" borderId="0" xfId="0" applyFont="1" applyFill="1"/>
    <xf numFmtId="164" fontId="22" fillId="5" borderId="0" xfId="0" applyNumberFormat="1" applyFont="1" applyFill="1" applyBorder="1" applyAlignment="1">
      <alignment horizontal="center"/>
    </xf>
    <xf numFmtId="0" fontId="14" fillId="3" borderId="17" xfId="0" applyFont="1" applyFill="1" applyBorder="1" applyAlignment="1">
      <alignment vertical="center" wrapText="1"/>
    </xf>
    <xf numFmtId="0" fontId="14" fillId="3" borderId="18" xfId="0" applyFont="1" applyFill="1" applyBorder="1" applyAlignment="1">
      <alignment horizontal="center" vertical="center" wrapText="1"/>
    </xf>
    <xf numFmtId="4" fontId="13" fillId="0" borderId="18" xfId="1" applyNumberFormat="1" applyFont="1" applyBorder="1" applyAlignment="1">
      <alignment horizontal="center" vertical="center"/>
    </xf>
    <xf numFmtId="4" fontId="14" fillId="0" borderId="18" xfId="1" applyNumberFormat="1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4" fontId="14" fillId="0" borderId="20" xfId="1" applyNumberFormat="1" applyFont="1" applyFill="1" applyBorder="1" applyAlignment="1">
      <alignment horizontal="center" vertical="center"/>
    </xf>
    <xf numFmtId="9" fontId="13" fillId="6" borderId="9" xfId="2" applyFont="1" applyFill="1" applyBorder="1" applyAlignment="1">
      <alignment horizontal="center" vertical="center"/>
    </xf>
    <xf numFmtId="44" fontId="13" fillId="6" borderId="9" xfId="3" applyFont="1" applyFill="1" applyBorder="1" applyAlignment="1">
      <alignment horizontal="center" vertical="center"/>
    </xf>
    <xf numFmtId="9" fontId="1" fillId="0" borderId="0" xfId="0" applyNumberFormat="1" applyFont="1"/>
    <xf numFmtId="9" fontId="1" fillId="0" borderId="0" xfId="0" applyNumberFormat="1" applyFont="1" applyFill="1"/>
    <xf numFmtId="3" fontId="1" fillId="0" borderId="0" xfId="0" applyNumberFormat="1" applyFont="1" applyFill="1"/>
    <xf numFmtId="0" fontId="13" fillId="0" borderId="17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3" fontId="13" fillId="0" borderId="9" xfId="1" applyNumberFormat="1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/>
    </xf>
    <xf numFmtId="44" fontId="1" fillId="0" borderId="0" xfId="0" applyNumberFormat="1" applyFont="1"/>
    <xf numFmtId="0" fontId="15" fillId="2" borderId="13" xfId="0" applyFont="1" applyFill="1" applyBorder="1" applyAlignment="1">
      <alignment horizontal="left" vertical="center"/>
    </xf>
    <xf numFmtId="0" fontId="15" fillId="2" borderId="14" xfId="0" applyFont="1" applyFill="1" applyBorder="1" applyAlignment="1">
      <alignment horizontal="left" vertical="center"/>
    </xf>
    <xf numFmtId="0" fontId="15" fillId="2" borderId="15" xfId="0" applyFont="1" applyFill="1" applyBorder="1" applyAlignment="1">
      <alignment horizontal="left" vertical="center"/>
    </xf>
    <xf numFmtId="0" fontId="17" fillId="4" borderId="10" xfId="0" applyFont="1" applyFill="1" applyBorder="1" applyAlignment="1">
      <alignment horizontal="left" vertical="center"/>
    </xf>
    <xf numFmtId="0" fontId="17" fillId="4" borderId="11" xfId="0" applyFont="1" applyFill="1" applyBorder="1" applyAlignment="1">
      <alignment horizontal="left" vertical="center"/>
    </xf>
    <xf numFmtId="0" fontId="14" fillId="0" borderId="19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left" vertical="center"/>
    </xf>
    <xf numFmtId="0" fontId="20" fillId="0" borderId="22" xfId="0" applyFont="1" applyBorder="1" applyAlignment="1">
      <alignment horizontal="left" vertical="top" wrapText="1"/>
    </xf>
    <xf numFmtId="0" fontId="20" fillId="0" borderId="21" xfId="0" applyFont="1" applyBorder="1" applyAlignment="1">
      <alignment horizontal="left" vertical="top" wrapText="1"/>
    </xf>
    <xf numFmtId="0" fontId="14" fillId="3" borderId="22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23" fillId="7" borderId="33" xfId="0" applyFont="1" applyFill="1" applyBorder="1" applyAlignment="1" applyProtection="1">
      <alignment horizontal="left" vertical="top"/>
      <protection locked="0"/>
    </xf>
    <xf numFmtId="0" fontId="23" fillId="7" borderId="34" xfId="0" applyFont="1" applyFill="1" applyBorder="1" applyAlignment="1" applyProtection="1">
      <alignment horizontal="left" vertical="top"/>
      <protection locked="0"/>
    </xf>
    <xf numFmtId="0" fontId="23" fillId="7" borderId="35" xfId="0" applyFont="1" applyFill="1" applyBorder="1" applyAlignment="1" applyProtection="1">
      <alignment horizontal="left" vertical="top"/>
      <protection locked="0"/>
    </xf>
    <xf numFmtId="0" fontId="13" fillId="0" borderId="28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3" fillId="0" borderId="29" xfId="0" applyFont="1" applyBorder="1" applyAlignment="1">
      <alignment horizontal="left" vertical="top" wrapText="1"/>
    </xf>
    <xf numFmtId="0" fontId="23" fillId="7" borderId="23" xfId="0" applyFont="1" applyFill="1" applyBorder="1" applyAlignment="1" applyProtection="1">
      <alignment horizontal="left" vertical="top"/>
      <protection locked="0"/>
    </xf>
    <xf numFmtId="0" fontId="23" fillId="7" borderId="0" xfId="0" applyFont="1" applyFill="1" applyBorder="1" applyAlignment="1" applyProtection="1">
      <alignment horizontal="left" vertical="top"/>
      <protection locked="0"/>
    </xf>
    <xf numFmtId="0" fontId="23" fillId="7" borderId="24" xfId="0" applyFont="1" applyFill="1" applyBorder="1" applyAlignment="1" applyProtection="1">
      <alignment horizontal="left" vertical="top"/>
      <protection locked="0"/>
    </xf>
    <xf numFmtId="0" fontId="23" fillId="7" borderId="19" xfId="0" applyFont="1" applyFill="1" applyBorder="1" applyAlignment="1" applyProtection="1">
      <alignment horizontal="left" vertical="top"/>
      <protection locked="0"/>
    </xf>
    <xf numFmtId="0" fontId="23" fillId="7" borderId="16" xfId="0" applyFont="1" applyFill="1" applyBorder="1" applyAlignment="1" applyProtection="1">
      <alignment horizontal="left" vertical="top"/>
      <protection locked="0"/>
    </xf>
    <xf numFmtId="0" fontId="23" fillId="7" borderId="37" xfId="0" applyFont="1" applyFill="1" applyBorder="1" applyAlignment="1" applyProtection="1">
      <alignment horizontal="left" vertical="top"/>
      <protection locked="0"/>
    </xf>
    <xf numFmtId="0" fontId="15" fillId="2" borderId="25" xfId="0" applyFont="1" applyFill="1" applyBorder="1" applyAlignment="1">
      <alignment horizontal="left" vertical="center" wrapText="1"/>
    </xf>
    <xf numFmtId="0" fontId="15" fillId="2" borderId="26" xfId="0" applyFont="1" applyFill="1" applyBorder="1" applyAlignment="1">
      <alignment horizontal="left" vertical="center" wrapText="1"/>
    </xf>
    <xf numFmtId="0" fontId="23" fillId="7" borderId="30" xfId="0" applyFont="1" applyFill="1" applyBorder="1" applyAlignment="1" applyProtection="1">
      <alignment horizontal="left" vertical="top"/>
      <protection locked="0"/>
    </xf>
    <xf numFmtId="0" fontId="23" fillId="7" borderId="31" xfId="0" applyFont="1" applyFill="1" applyBorder="1" applyAlignment="1" applyProtection="1">
      <alignment horizontal="left" vertical="top"/>
      <protection locked="0"/>
    </xf>
    <xf numFmtId="0" fontId="23" fillId="7" borderId="32" xfId="0" applyFont="1" applyFill="1" applyBorder="1" applyAlignment="1" applyProtection="1">
      <alignment horizontal="left" vertical="top"/>
      <protection locked="0"/>
    </xf>
    <xf numFmtId="0" fontId="6" fillId="0" borderId="7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</cellXfs>
  <cellStyles count="4">
    <cellStyle name="Komma" xfId="1" builtinId="3"/>
    <cellStyle name="Procent" xfId="2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3</xdr:col>
      <xdr:colOff>1268730</xdr:colOff>
      <xdr:row>3</xdr:row>
      <xdr:rowOff>5715</xdr:rowOff>
    </xdr:to>
    <xdr:pic>
      <xdr:nvPicPr>
        <xdr:cNvPr id="2" name="Afbeelding 1" descr="Afbeelding met tekst, illustratie&#10;&#10;Automatisch gegenereerde beschrijving">
          <a:extLst>
            <a:ext uri="{FF2B5EF4-FFF2-40B4-BE49-F238E27FC236}">
              <a16:creationId xmlns:a16="http://schemas.microsoft.com/office/drawing/2014/main" id="{3C522C51-E13C-41F1-BF64-BB74F153A1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2100" y="685800"/>
          <a:ext cx="2402205" cy="348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showGridLines="0" tabSelected="1" topLeftCell="A10" zoomScaleNormal="100" workbookViewId="0">
      <selection activeCell="C17" sqref="C17"/>
    </sheetView>
  </sheetViews>
  <sheetFormatPr defaultColWidth="9.140625" defaultRowHeight="12.75" x14ac:dyDescent="0.2"/>
  <cols>
    <col min="1" max="1" width="9.140625" style="2"/>
    <col min="2" max="2" width="55.5703125" style="2" bestFit="1" customWidth="1"/>
    <col min="3" max="3" width="17" style="5" customWidth="1"/>
    <col min="4" max="4" width="20.7109375" style="46" customWidth="1"/>
    <col min="5" max="5" width="22.140625" style="1" customWidth="1"/>
    <col min="6" max="6" width="12.5703125" style="1" customWidth="1"/>
    <col min="7" max="7" width="12.5703125" style="2" bestFit="1" customWidth="1"/>
    <col min="8" max="10" width="9.140625" style="2"/>
    <col min="11" max="11" width="10.85546875" style="2" bestFit="1" customWidth="1"/>
    <col min="12" max="16384" width="9.140625" style="2"/>
  </cols>
  <sheetData>
    <row r="1" spans="1:6" ht="27" customHeight="1" thickBot="1" x14ac:dyDescent="0.25">
      <c r="B1" s="6"/>
      <c r="C1" s="7"/>
      <c r="D1" s="39"/>
      <c r="E1" s="8"/>
    </row>
    <row r="2" spans="1:6" ht="27" customHeight="1" x14ac:dyDescent="0.25">
      <c r="A2" s="12"/>
      <c r="B2" s="13" t="s">
        <v>36</v>
      </c>
      <c r="C2" s="13"/>
      <c r="D2" s="40"/>
      <c r="E2" s="13"/>
      <c r="F2" s="14"/>
    </row>
    <row r="3" spans="1:6" ht="27" customHeight="1" x14ac:dyDescent="0.3">
      <c r="A3" s="15"/>
      <c r="B3" s="16" t="s">
        <v>47</v>
      </c>
      <c r="C3" s="17"/>
      <c r="D3" s="41"/>
      <c r="E3" s="18"/>
      <c r="F3" s="19"/>
    </row>
    <row r="4" spans="1:6" x14ac:dyDescent="0.2">
      <c r="A4" s="15"/>
      <c r="B4" s="20"/>
      <c r="C4" s="17"/>
      <c r="D4" s="41"/>
      <c r="E4" s="18"/>
      <c r="F4" s="19"/>
    </row>
    <row r="5" spans="1:6" x14ac:dyDescent="0.2">
      <c r="A5" s="15"/>
      <c r="B5" s="21" t="s">
        <v>0</v>
      </c>
      <c r="C5" s="17"/>
      <c r="D5" s="41"/>
      <c r="E5" s="18"/>
      <c r="F5" s="19"/>
    </row>
    <row r="6" spans="1:6" x14ac:dyDescent="0.2">
      <c r="A6" s="15"/>
      <c r="B6" s="22" t="s">
        <v>3</v>
      </c>
      <c r="C6" s="17"/>
      <c r="D6" s="41"/>
      <c r="E6" s="18"/>
      <c r="F6" s="19"/>
    </row>
    <row r="7" spans="1:6" x14ac:dyDescent="0.2">
      <c r="A7" s="15"/>
      <c r="B7" s="22" t="s">
        <v>2</v>
      </c>
      <c r="C7" s="17"/>
      <c r="D7" s="41"/>
      <c r="E7" s="18"/>
      <c r="F7" s="19"/>
    </row>
    <row r="8" spans="1:6" x14ac:dyDescent="0.2">
      <c r="A8" s="15"/>
      <c r="B8" s="22" t="s">
        <v>4</v>
      </c>
      <c r="C8" s="17"/>
      <c r="D8" s="41"/>
      <c r="E8" s="18"/>
      <c r="F8" s="19"/>
    </row>
    <row r="9" spans="1:6" x14ac:dyDescent="0.2">
      <c r="A9" s="15"/>
      <c r="B9" s="23"/>
      <c r="C9" s="24"/>
      <c r="D9" s="42"/>
      <c r="E9" s="25"/>
      <c r="F9" s="19"/>
    </row>
    <row r="10" spans="1:6" ht="24.75" customHeight="1" x14ac:dyDescent="0.2">
      <c r="A10" s="15"/>
      <c r="B10" s="68" t="s">
        <v>9</v>
      </c>
      <c r="C10" s="69"/>
      <c r="D10" s="69"/>
      <c r="E10" s="70"/>
      <c r="F10" s="19"/>
    </row>
    <row r="11" spans="1:6" s="3" customFormat="1" x14ac:dyDescent="0.2">
      <c r="A11" s="26"/>
      <c r="B11" s="77" t="s">
        <v>5</v>
      </c>
      <c r="C11" s="78"/>
      <c r="D11" s="43" t="s">
        <v>6</v>
      </c>
      <c r="E11" s="53"/>
      <c r="F11" s="27"/>
    </row>
    <row r="12" spans="1:6" ht="29.25" customHeight="1" x14ac:dyDescent="0.2">
      <c r="A12" s="15"/>
      <c r="B12" s="75" t="s">
        <v>10</v>
      </c>
      <c r="C12" s="76"/>
      <c r="D12" s="59"/>
      <c r="E12" s="54">
        <f>D12</f>
        <v>0</v>
      </c>
      <c r="F12" s="19"/>
    </row>
    <row r="13" spans="1:6" s="50" customFormat="1" ht="23.25" customHeight="1" x14ac:dyDescent="0.2">
      <c r="A13" s="48"/>
      <c r="B13" s="73" t="s">
        <v>7</v>
      </c>
      <c r="C13" s="74"/>
      <c r="D13" s="74"/>
      <c r="E13" s="55">
        <f>SUM(E12)</f>
        <v>0</v>
      </c>
      <c r="F13" s="49"/>
    </row>
    <row r="14" spans="1:6" ht="24.75" customHeight="1" x14ac:dyDescent="0.2">
      <c r="A14" s="15"/>
      <c r="B14" s="68" t="s">
        <v>39</v>
      </c>
      <c r="C14" s="69"/>
      <c r="D14" s="69"/>
      <c r="E14" s="70"/>
      <c r="F14" s="19"/>
    </row>
    <row r="15" spans="1:6" s="3" customFormat="1" ht="24" x14ac:dyDescent="0.2">
      <c r="A15" s="26"/>
      <c r="B15" s="52" t="s">
        <v>5</v>
      </c>
      <c r="C15" s="38" t="s">
        <v>16</v>
      </c>
      <c r="D15" s="43" t="s">
        <v>17</v>
      </c>
      <c r="E15" s="53" t="s">
        <v>1</v>
      </c>
      <c r="F15" s="27"/>
    </row>
    <row r="16" spans="1:6" ht="14.25" customHeight="1" x14ac:dyDescent="0.2">
      <c r="A16" s="15"/>
      <c r="B16" s="66" t="s">
        <v>32</v>
      </c>
      <c r="C16" s="65">
        <v>150</v>
      </c>
      <c r="D16" s="59"/>
      <c r="E16" s="54">
        <f>C16*D16</f>
        <v>0</v>
      </c>
      <c r="F16" s="19"/>
    </row>
    <row r="17" spans="1:11" ht="14.25" customHeight="1" x14ac:dyDescent="0.2">
      <c r="A17" s="15"/>
      <c r="B17" s="66" t="s">
        <v>14</v>
      </c>
      <c r="C17" s="65">
        <v>400</v>
      </c>
      <c r="D17" s="59"/>
      <c r="E17" s="54">
        <f t="shared" ref="E17:E18" si="0">C17*D17</f>
        <v>0</v>
      </c>
      <c r="F17" s="19"/>
    </row>
    <row r="18" spans="1:11" ht="14.25" customHeight="1" x14ac:dyDescent="0.2">
      <c r="A18" s="15"/>
      <c r="B18" s="66" t="s">
        <v>33</v>
      </c>
      <c r="C18" s="65">
        <v>70</v>
      </c>
      <c r="D18" s="59"/>
      <c r="E18" s="54">
        <f t="shared" si="0"/>
        <v>0</v>
      </c>
      <c r="F18" s="19"/>
    </row>
    <row r="19" spans="1:11" s="50" customFormat="1" ht="23.25" customHeight="1" x14ac:dyDescent="0.2">
      <c r="A19" s="48"/>
      <c r="B19" s="73" t="s">
        <v>8</v>
      </c>
      <c r="C19" s="74"/>
      <c r="D19" s="74"/>
      <c r="E19" s="55">
        <f>SUM(E16:E18)</f>
        <v>0</v>
      </c>
      <c r="F19" s="49"/>
    </row>
    <row r="20" spans="1:11" ht="24.75" customHeight="1" x14ac:dyDescent="0.2">
      <c r="A20" s="15"/>
      <c r="B20" s="68" t="s">
        <v>41</v>
      </c>
      <c r="C20" s="69"/>
      <c r="D20" s="69"/>
      <c r="E20" s="70"/>
      <c r="F20" s="19"/>
    </row>
    <row r="21" spans="1:11" s="3" customFormat="1" ht="24" x14ac:dyDescent="0.2">
      <c r="A21" s="26"/>
      <c r="B21" s="52" t="s">
        <v>5</v>
      </c>
      <c r="C21" s="38" t="s">
        <v>16</v>
      </c>
      <c r="D21" s="43" t="s">
        <v>40</v>
      </c>
      <c r="E21" s="53" t="s">
        <v>1</v>
      </c>
      <c r="F21" s="27"/>
    </row>
    <row r="22" spans="1:11" ht="14.25" customHeight="1" x14ac:dyDescent="0.2">
      <c r="A22" s="15"/>
      <c r="B22" s="66" t="s">
        <v>37</v>
      </c>
      <c r="C22" s="65">
        <v>24</v>
      </c>
      <c r="D22" s="58"/>
      <c r="E22" s="54">
        <f>((C22*$D$16)+(C22*$D$17)+(C22*$D$18))*$D$22</f>
        <v>0</v>
      </c>
      <c r="F22" s="19"/>
      <c r="G22" s="67"/>
    </row>
    <row r="23" spans="1:11" ht="14.25" customHeight="1" x14ac:dyDescent="0.2">
      <c r="A23" s="15"/>
      <c r="B23" s="66" t="s">
        <v>38</v>
      </c>
      <c r="C23" s="65">
        <v>16</v>
      </c>
      <c r="D23" s="58"/>
      <c r="E23" s="54">
        <f>((C23*$D$16)+(C23*$D$17)+(C23*$D$18))*$D23</f>
        <v>0</v>
      </c>
      <c r="F23" s="19"/>
    </row>
    <row r="24" spans="1:11" ht="14.25" customHeight="1" x14ac:dyDescent="0.2">
      <c r="A24" s="15"/>
      <c r="B24" s="66" t="s">
        <v>12</v>
      </c>
      <c r="C24" s="65">
        <v>24</v>
      </c>
      <c r="D24" s="58"/>
      <c r="E24" s="54">
        <f>((C24*$D$16)+(C24*$D$17)+(C24*$D$18))*$D24</f>
        <v>0</v>
      </c>
      <c r="F24" s="19"/>
    </row>
    <row r="25" spans="1:11" ht="14.25" customHeight="1" x14ac:dyDescent="0.2">
      <c r="A25" s="15"/>
      <c r="B25" s="66" t="s">
        <v>13</v>
      </c>
      <c r="C25" s="65">
        <v>16</v>
      </c>
      <c r="D25" s="58"/>
      <c r="E25" s="54">
        <f>((C25*$D$16)+(C25*$D$17)+(C25*$D$18))*$D25</f>
        <v>0</v>
      </c>
      <c r="F25" s="19"/>
    </row>
    <row r="26" spans="1:11" s="50" customFormat="1" ht="23.25" customHeight="1" x14ac:dyDescent="0.2">
      <c r="A26" s="48"/>
      <c r="B26" s="73" t="s">
        <v>11</v>
      </c>
      <c r="C26" s="74"/>
      <c r="D26" s="74"/>
      <c r="E26" s="55">
        <f>SUM(E22:E25)</f>
        <v>0</v>
      </c>
      <c r="F26" s="49"/>
    </row>
    <row r="27" spans="1:11" ht="24.75" customHeight="1" x14ac:dyDescent="0.2">
      <c r="A27" s="15"/>
      <c r="B27" s="68" t="s">
        <v>42</v>
      </c>
      <c r="C27" s="69"/>
      <c r="D27" s="69"/>
      <c r="E27" s="70"/>
      <c r="F27" s="19"/>
    </row>
    <row r="28" spans="1:11" s="3" customFormat="1" ht="24" x14ac:dyDescent="0.2">
      <c r="A28" s="26"/>
      <c r="B28" s="52" t="s">
        <v>5</v>
      </c>
      <c r="C28" s="38" t="s">
        <v>23</v>
      </c>
      <c r="D28" s="43" t="s">
        <v>18</v>
      </c>
      <c r="E28" s="53" t="s">
        <v>1</v>
      </c>
      <c r="F28" s="27"/>
    </row>
    <row r="29" spans="1:11" ht="22.5" customHeight="1" x14ac:dyDescent="0.2">
      <c r="A29" s="15"/>
      <c r="B29" s="56" t="s">
        <v>15</v>
      </c>
      <c r="C29" s="65">
        <v>15000</v>
      </c>
      <c r="D29" s="58"/>
      <c r="E29" s="54">
        <f>C29+(C29*D29)</f>
        <v>15000</v>
      </c>
      <c r="F29" s="19"/>
      <c r="K29" s="60"/>
    </row>
    <row r="30" spans="1:11" s="50" customFormat="1" ht="23.25" customHeight="1" x14ac:dyDescent="0.2">
      <c r="A30" s="48"/>
      <c r="B30" s="73" t="s">
        <v>22</v>
      </c>
      <c r="C30" s="74"/>
      <c r="D30" s="74"/>
      <c r="E30" s="57">
        <f>SUM(E29:E29)</f>
        <v>15000</v>
      </c>
      <c r="F30" s="49"/>
      <c r="J30" s="62"/>
      <c r="K30" s="61"/>
    </row>
    <row r="31" spans="1:11" ht="24.75" customHeight="1" x14ac:dyDescent="0.2">
      <c r="A31" s="15"/>
      <c r="B31" s="68" t="s">
        <v>43</v>
      </c>
      <c r="C31" s="69"/>
      <c r="D31" s="69"/>
      <c r="E31" s="70"/>
      <c r="F31" s="19"/>
    </row>
    <row r="32" spans="1:11" s="3" customFormat="1" ht="24" x14ac:dyDescent="0.2">
      <c r="A32" s="26"/>
      <c r="B32" s="52" t="s">
        <v>5</v>
      </c>
      <c r="C32" s="38" t="s">
        <v>20</v>
      </c>
      <c r="D32" s="43" t="s">
        <v>21</v>
      </c>
      <c r="E32" s="53" t="s">
        <v>1</v>
      </c>
      <c r="F32" s="27"/>
    </row>
    <row r="33" spans="1:11" ht="39.75" customHeight="1" x14ac:dyDescent="0.2">
      <c r="A33" s="15"/>
      <c r="B33" s="63" t="s">
        <v>19</v>
      </c>
      <c r="C33" s="37">
        <v>1</v>
      </c>
      <c r="D33" s="47"/>
      <c r="E33" s="54">
        <f>C33*D33</f>
        <v>0</v>
      </c>
      <c r="F33" s="19"/>
    </row>
    <row r="34" spans="1:11" ht="60" x14ac:dyDescent="0.2">
      <c r="A34" s="15"/>
      <c r="B34" s="63" t="s">
        <v>34</v>
      </c>
      <c r="C34" s="37">
        <v>1</v>
      </c>
      <c r="D34" s="47"/>
      <c r="E34" s="54">
        <f>C34*D34</f>
        <v>0</v>
      </c>
      <c r="F34" s="19"/>
    </row>
    <row r="35" spans="1:11" s="50" customFormat="1" ht="23.25" customHeight="1" x14ac:dyDescent="0.2">
      <c r="A35" s="48"/>
      <c r="B35" s="73" t="s">
        <v>46</v>
      </c>
      <c r="C35" s="74"/>
      <c r="D35" s="74"/>
      <c r="E35" s="57">
        <f>SUM(E33:E34)</f>
        <v>0</v>
      </c>
      <c r="F35" s="49"/>
      <c r="J35" s="62"/>
      <c r="K35" s="61"/>
    </row>
    <row r="36" spans="1:11" ht="24.75" customHeight="1" x14ac:dyDescent="0.2">
      <c r="A36" s="15"/>
      <c r="B36" s="68" t="s">
        <v>44</v>
      </c>
      <c r="C36" s="69"/>
      <c r="D36" s="69"/>
      <c r="E36" s="70"/>
      <c r="F36" s="19"/>
    </row>
    <row r="37" spans="1:11" s="3" customFormat="1" ht="24" x14ac:dyDescent="0.2">
      <c r="A37" s="26"/>
      <c r="B37" s="52" t="s">
        <v>5</v>
      </c>
      <c r="C37" s="38" t="s">
        <v>23</v>
      </c>
      <c r="D37" s="43" t="s">
        <v>18</v>
      </c>
      <c r="E37" s="53" t="s">
        <v>1</v>
      </c>
      <c r="F37" s="27"/>
    </row>
    <row r="38" spans="1:11" ht="39.75" customHeight="1" x14ac:dyDescent="0.2">
      <c r="A38" s="15"/>
      <c r="B38" s="63" t="s">
        <v>35</v>
      </c>
      <c r="C38" s="37">
        <v>50000</v>
      </c>
      <c r="D38" s="58"/>
      <c r="E38" s="54">
        <f>C38*D38</f>
        <v>0</v>
      </c>
      <c r="F38" s="19"/>
    </row>
    <row r="39" spans="1:11" s="50" customFormat="1" ht="23.25" customHeight="1" x14ac:dyDescent="0.2">
      <c r="A39" s="48"/>
      <c r="B39" s="73" t="s">
        <v>45</v>
      </c>
      <c r="C39" s="74"/>
      <c r="D39" s="74"/>
      <c r="E39" s="57">
        <f>SUM(E38:E38)</f>
        <v>0</v>
      </c>
      <c r="F39" s="49"/>
      <c r="J39" s="62"/>
      <c r="K39" s="61"/>
    </row>
    <row r="40" spans="1:11" s="35" customFormat="1" ht="20.25" customHeight="1" x14ac:dyDescent="0.2">
      <c r="A40" s="33"/>
      <c r="B40" s="71"/>
      <c r="C40" s="72"/>
      <c r="D40" s="72"/>
      <c r="E40" s="36"/>
      <c r="F40" s="34"/>
    </row>
    <row r="41" spans="1:11" x14ac:dyDescent="0.2">
      <c r="A41" s="15"/>
      <c r="B41" s="23"/>
      <c r="C41" s="24"/>
      <c r="D41" s="42"/>
      <c r="E41" s="25"/>
      <c r="F41" s="28"/>
    </row>
    <row r="42" spans="1:11" ht="19.899999999999999" customHeight="1" x14ac:dyDescent="0.25">
      <c r="A42" s="15"/>
      <c r="B42" s="32" t="s">
        <v>25</v>
      </c>
      <c r="C42" s="31"/>
      <c r="D42" s="44"/>
      <c r="E42" s="51">
        <f>E13+E19+E26+E30+E35+E39</f>
        <v>15000</v>
      </c>
      <c r="F42" s="28"/>
    </row>
    <row r="43" spans="1:11" x14ac:dyDescent="0.2">
      <c r="A43" s="15"/>
      <c r="B43" s="23"/>
      <c r="C43" s="24"/>
      <c r="D43" s="42"/>
      <c r="E43" s="25"/>
      <c r="F43" s="28"/>
    </row>
    <row r="44" spans="1:11" ht="15" x14ac:dyDescent="0.2">
      <c r="A44" s="15"/>
      <c r="B44" s="97" t="s">
        <v>24</v>
      </c>
      <c r="C44" s="97"/>
      <c r="D44" s="97"/>
      <c r="E44" s="97"/>
      <c r="F44" s="28"/>
    </row>
    <row r="45" spans="1:11" ht="25.5" customHeight="1" thickBot="1" x14ac:dyDescent="0.25">
      <c r="A45" s="29"/>
      <c r="B45" s="96"/>
      <c r="C45" s="96"/>
      <c r="D45" s="96"/>
      <c r="E45" s="96"/>
      <c r="F45" s="30"/>
    </row>
    <row r="46" spans="1:11" x14ac:dyDescent="0.2">
      <c r="B46" s="9"/>
      <c r="C46" s="10"/>
      <c r="D46" s="45"/>
      <c r="E46" s="11"/>
      <c r="F46" s="4"/>
    </row>
    <row r="47" spans="1:11" x14ac:dyDescent="0.2">
      <c r="B47" s="9"/>
      <c r="C47" s="10"/>
      <c r="D47" s="45"/>
      <c r="E47" s="11"/>
      <c r="F47" s="4"/>
    </row>
    <row r="48" spans="1:11" x14ac:dyDescent="0.2">
      <c r="B48" s="9"/>
      <c r="C48" s="10"/>
      <c r="D48" s="45"/>
      <c r="E48" s="11"/>
      <c r="F48" s="4"/>
    </row>
    <row r="49" spans="2:6" ht="35.25" customHeight="1" x14ac:dyDescent="0.2">
      <c r="B49" s="91" t="s">
        <v>26</v>
      </c>
      <c r="C49" s="92"/>
      <c r="D49" s="92"/>
      <c r="E49" s="92"/>
      <c r="F49" s="92"/>
    </row>
    <row r="50" spans="2:6" ht="15" x14ac:dyDescent="0.2">
      <c r="B50" s="63" t="s">
        <v>27</v>
      </c>
      <c r="C50" s="93"/>
      <c r="D50" s="94"/>
      <c r="E50" s="94"/>
      <c r="F50" s="95"/>
    </row>
    <row r="51" spans="2:6" ht="15" x14ac:dyDescent="0.2">
      <c r="B51" s="63" t="s">
        <v>28</v>
      </c>
      <c r="C51" s="79"/>
      <c r="D51" s="80"/>
      <c r="E51" s="80"/>
      <c r="F51" s="81"/>
    </row>
    <row r="52" spans="2:6" ht="15" x14ac:dyDescent="0.2">
      <c r="B52" s="63" t="s">
        <v>29</v>
      </c>
      <c r="C52" s="79"/>
      <c r="D52" s="80"/>
      <c r="E52" s="80"/>
      <c r="F52" s="81"/>
    </row>
    <row r="53" spans="2:6" ht="12.75" customHeight="1" x14ac:dyDescent="0.2">
      <c r="B53" s="82" t="s">
        <v>30</v>
      </c>
      <c r="C53" s="85"/>
      <c r="D53" s="86"/>
      <c r="E53" s="86"/>
      <c r="F53" s="87"/>
    </row>
    <row r="54" spans="2:6" ht="12.75" customHeight="1" x14ac:dyDescent="0.2">
      <c r="B54" s="83"/>
      <c r="C54" s="85"/>
      <c r="D54" s="86"/>
      <c r="E54" s="86"/>
      <c r="F54" s="87"/>
    </row>
    <row r="55" spans="2:6" ht="12.75" customHeight="1" x14ac:dyDescent="0.2">
      <c r="B55" s="84"/>
      <c r="C55" s="79"/>
      <c r="D55" s="80"/>
      <c r="E55" s="80"/>
      <c r="F55" s="81"/>
    </row>
    <row r="56" spans="2:6" ht="15" x14ac:dyDescent="0.2">
      <c r="B56" s="64" t="s">
        <v>31</v>
      </c>
      <c r="C56" s="88"/>
      <c r="D56" s="89"/>
      <c r="E56" s="89"/>
      <c r="F56" s="90"/>
    </row>
  </sheetData>
  <protectedRanges>
    <protectedRange sqref="F40:F49" name="Bereik1_1"/>
  </protectedRanges>
  <mergeCells count="24">
    <mergeCell ref="C52:F52"/>
    <mergeCell ref="B53:B55"/>
    <mergeCell ref="C53:F55"/>
    <mergeCell ref="C56:F56"/>
    <mergeCell ref="B20:E20"/>
    <mergeCell ref="B49:F49"/>
    <mergeCell ref="C50:F50"/>
    <mergeCell ref="B45:E45"/>
    <mergeCell ref="B44:E44"/>
    <mergeCell ref="C51:F51"/>
    <mergeCell ref="B10:E10"/>
    <mergeCell ref="B40:D40"/>
    <mergeCell ref="B14:E14"/>
    <mergeCell ref="B27:E27"/>
    <mergeCell ref="B26:D26"/>
    <mergeCell ref="B30:D30"/>
    <mergeCell ref="B13:D13"/>
    <mergeCell ref="B31:E31"/>
    <mergeCell ref="B36:E36"/>
    <mergeCell ref="B39:D39"/>
    <mergeCell ref="B12:C12"/>
    <mergeCell ref="B11:C11"/>
    <mergeCell ref="B35:D35"/>
    <mergeCell ref="B19:D19"/>
  </mergeCells>
  <pageMargins left="0.70866141732283472" right="0.70866141732283472" top="0.74803149606299213" bottom="0.74803149606299213" header="0.31496062992125984" footer="0.31496062992125984"/>
  <pageSetup paperSize="9" scale="97" fitToHeight="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eed5e0792507dc6e61440d1f2eca098e">
  <xsd:schema xmlns:xsd="http://www.w3.org/2001/XMLSchema" xmlns:xs="http://www.w3.org/2001/XMLSchema" xmlns:p="http://schemas.microsoft.com/office/2006/metadata/properties" xmlns:ns2="01b0b0e7-ed2f-45eb-86a0-beb28c7e15fd" xmlns:ns3="dae1d1f6-f1fc-4d39-b6cb-ebec79cb5813" targetNamespace="http://schemas.microsoft.com/office/2006/metadata/properties" ma:root="true" ma:fieldsID="c3a78446471375a39838919e0a891a88" ns2:_="" ns3:_="">
    <xsd:import namespace="01b0b0e7-ed2f-45eb-86a0-beb28c7e15fd"/>
    <xsd:import namespace="dae1d1f6-f1fc-4d39-b6cb-ebec79cb58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4EE9AC-2C5D-4C0C-A87C-FD8930972A00}">
  <ds:schemaRefs>
    <ds:schemaRef ds:uri="http://purl.org/dc/dcmitype/"/>
    <ds:schemaRef ds:uri="http://schemas.microsoft.com/office/infopath/2007/PartnerControls"/>
    <ds:schemaRef ds:uri="01b0b0e7-ed2f-45eb-86a0-beb28c7e15f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dae1d1f6-f1fc-4d39-b6cb-ebec79cb581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3AC9B7E-BF94-45D0-9078-BFD77DF415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94F87C-2DA8-47D7-BF21-C8E639048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3</vt:lpstr>
      <vt:lpstr>'PRIJZENBLAD PERCEEL 3'!Afdrukbereik</vt:lpstr>
    </vt:vector>
  </TitlesOfParts>
  <Company>Helicon Opleidingen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 Heijnen</dc:creator>
  <cp:lastModifiedBy>Heijnen, Claudia</cp:lastModifiedBy>
  <cp:lastPrinted>2022-05-31T09:55:02Z</cp:lastPrinted>
  <dcterms:created xsi:type="dcterms:W3CDTF">2014-08-11T12:57:47Z</dcterms:created>
  <dcterms:modified xsi:type="dcterms:W3CDTF">2022-06-01T13:39:12Z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</Properties>
</file>